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works2\教学管理\教学\FESTO、陆增祺、千谱奖学金\院设奖学金\2019年11月\"/>
    </mc:Choice>
  </mc:AlternateContent>
  <xr:revisionPtr revIDLastSave="0" documentId="13_ncr:1_{A5BAD52E-748F-4628-8A55-9031F9EBA58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博士" sheetId="3" r:id="rId2"/>
    <sheet name="硕士" sheetId="2" r:id="rId3"/>
  </sheets>
  <definedNames>
    <definedName name="_xlnm._FilterDatabase" localSheetId="0" hidden="1">Sheet1!$A$3:$IU$3</definedName>
    <definedName name="_xlnm._FilterDatabase" localSheetId="1" hidden="1">博士!$B$3:$IV$20</definedName>
    <definedName name="_xlnm._FilterDatabase" localSheetId="2" hidden="1">硕士!$B$3:$IV$3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23" i="3"/>
  <c r="F22" i="3"/>
  <c r="P6" i="3" l="1"/>
  <c r="P4" i="3"/>
  <c r="F5" i="3" l="1"/>
  <c r="P5" i="3" s="1"/>
  <c r="F9" i="2" l="1"/>
  <c r="F6" i="2"/>
  <c r="F5" i="2"/>
  <c r="G223" i="1"/>
  <c r="G221" i="1"/>
  <c r="G220" i="1"/>
  <c r="G217" i="1"/>
  <c r="G205" i="1"/>
  <c r="G40" i="1" l="1"/>
  <c r="G36" i="1"/>
  <c r="G37" i="1"/>
  <c r="G68" i="1" l="1"/>
  <c r="G162" i="1" l="1"/>
  <c r="G161" i="1"/>
  <c r="G145" i="1" l="1"/>
  <c r="G170" i="1"/>
  <c r="G171" i="1"/>
  <c r="G173" i="1"/>
  <c r="G158" i="1"/>
  <c r="G152" i="1"/>
  <c r="G167" i="1"/>
  <c r="G159" i="1"/>
  <c r="G164" i="1"/>
  <c r="G157" i="1"/>
  <c r="G150" i="1"/>
  <c r="G172" i="1"/>
  <c r="G147" i="1"/>
  <c r="G168" i="1"/>
  <c r="G131" i="1"/>
  <c r="G132" i="1"/>
  <c r="G121" i="1"/>
  <c r="G115" i="1"/>
</calcChain>
</file>

<file path=xl/sharedStrings.xml><?xml version="1.0" encoding="utf-8"?>
<sst xmlns="http://schemas.openxmlformats.org/spreadsheetml/2006/main" count="1377" uniqueCount="611">
  <si>
    <t>排名</t>
  </si>
  <si>
    <t>姓名</t>
  </si>
  <si>
    <t>学号</t>
  </si>
  <si>
    <t>所系</t>
    <phoneticPr fontId="3" type="noConversion"/>
  </si>
  <si>
    <t>专业、年级</t>
  </si>
  <si>
    <t>记实总分</t>
  </si>
  <si>
    <t>记分项目</t>
    <phoneticPr fontId="3" type="noConversion"/>
  </si>
  <si>
    <t>其它加分及备注</t>
  </si>
  <si>
    <t>论文发表情况计分</t>
  </si>
  <si>
    <t>学术竞赛活动计分</t>
  </si>
  <si>
    <t>社会工作、文体项目计分</t>
  </si>
  <si>
    <t>专利授权加分</t>
  </si>
  <si>
    <t>课程成绩</t>
  </si>
  <si>
    <t>论文发表类型及作者排名情况</t>
  </si>
  <si>
    <t>发表论文加分</t>
  </si>
  <si>
    <t>竞赛获奖情况及排名</t>
  </si>
  <si>
    <t>竞赛获奖加分</t>
  </si>
  <si>
    <t>参加社会工作、文体项目类型及考核情况</t>
  </si>
  <si>
    <t>社会工作、文体项目加分</t>
  </si>
  <si>
    <t>专利授权类型及排名</t>
  </si>
  <si>
    <t>专利授权项目加分</t>
  </si>
  <si>
    <t>肖雅馨</t>
  </si>
  <si>
    <t>机械电子控制工程研究所</t>
  </si>
  <si>
    <t>机械电子工程，17级</t>
  </si>
  <si>
    <t>软件注册权专利（1，2，1）</t>
  </si>
  <si>
    <t>上半学年班长</t>
  </si>
  <si>
    <t>S</t>
  </si>
  <si>
    <t>王亚南</t>
  </si>
  <si>
    <t>机械电子工程 研3</t>
  </si>
  <si>
    <t>2019届Robomaster全国大学生机器人竞赛三等奖 排名：2-3（3分）；浙江省第十六届“挑战杯”大学生课外学术作品竞赛二等奖        排名：4-8（1.6）</t>
  </si>
  <si>
    <t>高涵宇</t>
  </si>
  <si>
    <t>17机电硕1</t>
  </si>
  <si>
    <t>EI会议（1，1）</t>
  </si>
  <si>
    <t>浙江大学第一届研究生机器人创新设计大赛二等奖（排位第三）</t>
  </si>
  <si>
    <t>团支部书记</t>
  </si>
  <si>
    <t>发明专利（1,2,1导）</t>
  </si>
  <si>
    <t>李泽诚</t>
  </si>
  <si>
    <t>21725062</t>
  </si>
  <si>
    <t>三好杯足球比赛二等奖，羽毛球比赛三等奖</t>
  </si>
  <si>
    <t>组织委员</t>
  </si>
  <si>
    <t>纵怀志</t>
  </si>
  <si>
    <t>机械电子2017级</t>
  </si>
  <si>
    <t>实用新型专利（1）</t>
  </si>
  <si>
    <t>邓佳</t>
  </si>
  <si>
    <t>机械电子工程 17级</t>
  </si>
  <si>
    <t>SCI（1，1）</t>
  </si>
  <si>
    <t>王元超</t>
  </si>
  <si>
    <t>机械电子工程</t>
  </si>
  <si>
    <t>圣奥爱心社副社长（4分）</t>
  </si>
  <si>
    <t>马张翼</t>
  </si>
  <si>
    <t>SCI（1，2，1导）</t>
  </si>
  <si>
    <t>校三等奖</t>
  </si>
  <si>
    <t>韩婷</t>
  </si>
  <si>
    <t>团支书</t>
  </si>
  <si>
    <t>李志昊</t>
  </si>
  <si>
    <t>浙江大学第一届研究生机器人创新设计大赛二等奖（排位第2）</t>
  </si>
  <si>
    <t>魏小松</t>
  </si>
  <si>
    <t>班级心理委员、党支部宣传委员、院研究生会宣传部副部长</t>
  </si>
  <si>
    <t>熊磊</t>
  </si>
  <si>
    <t>17机电硕士1班</t>
  </si>
  <si>
    <t>班长</t>
  </si>
  <si>
    <t>付波</t>
  </si>
  <si>
    <t>EI(1,1)</t>
  </si>
  <si>
    <t>庞高阳</t>
  </si>
  <si>
    <t>SCI(1,1)，EI（1，2，1导）</t>
  </si>
  <si>
    <t>张波</t>
  </si>
  <si>
    <t>发明专利（1，2，1导）</t>
  </si>
  <si>
    <t>机电硕四党支部宣传委员</t>
  </si>
  <si>
    <t>刘淦</t>
  </si>
  <si>
    <t>机电硕士1701班</t>
  </si>
  <si>
    <t>SCI（1,2,1导），EI会议 （1,1)</t>
  </si>
  <si>
    <t>发明专利（1，2,1导）</t>
  </si>
  <si>
    <t>梁伟盛</t>
  </si>
  <si>
    <t>学习委员</t>
  </si>
  <si>
    <t>卢新亮</t>
  </si>
  <si>
    <t>机械电子工程，研二</t>
  </si>
  <si>
    <t>研究生能源装备创新设计大赛校三等奖，排名第一</t>
  </si>
  <si>
    <t>校运会800米第二+2，1500第二+2，4x400接力第一+1</t>
  </si>
  <si>
    <t>发明专利，排名第二，导师第一</t>
  </si>
  <si>
    <t>汪珣</t>
  </si>
  <si>
    <t>机械电子控制工程研究所</t>
    <phoneticPr fontId="4" type="noConversion"/>
  </si>
  <si>
    <t>研会权服部副部长</t>
  </si>
  <si>
    <t>秦永峰</t>
  </si>
  <si>
    <t>核心期刊（1,1）</t>
  </si>
  <si>
    <t>郑书康</t>
  </si>
  <si>
    <t>机械工程17级</t>
  </si>
  <si>
    <t>机械研会宣传部长，优秀</t>
  </si>
  <si>
    <t>张鹤强</t>
  </si>
  <si>
    <t>生活委员</t>
  </si>
  <si>
    <t>金列俊</t>
  </si>
  <si>
    <t xml:space="preserve">浙江大学第一届能源装备创新设计大赛三等奖，排位：2 </t>
  </si>
  <si>
    <t>黄炜俊</t>
  </si>
  <si>
    <t>21725207</t>
  </si>
  <si>
    <t>宣传委员</t>
  </si>
  <si>
    <t>张磊</t>
  </si>
  <si>
    <t>2017级机械工程</t>
  </si>
  <si>
    <t>无</t>
  </si>
  <si>
    <t>发明专利：基于SLM技术的比例换向阀组合阀芯及比例换向阀
发明专利：基于SLM技术的比例换向阀轻量化阀芯及比例换向阀</t>
  </si>
  <si>
    <t>15*2</t>
  </si>
  <si>
    <t>高如君</t>
  </si>
  <si>
    <t xml:space="preserve">1.浙江大学第一届能源装备创新设计大赛（海洋能源组）三等奖（2个项目），排位：1 ；   
</t>
  </si>
  <si>
    <t>机电一班宣传委员；考核优秀</t>
  </si>
  <si>
    <t>王润林</t>
  </si>
  <si>
    <t>2017机电硕士1班</t>
  </si>
  <si>
    <t>EI（1，1）</t>
  </si>
  <si>
    <t>实用新型(3,2,1导,授权)（+3*3）；软件著作权（1,1，授权）（+3）</t>
  </si>
  <si>
    <t>张华扬</t>
  </si>
  <si>
    <t>机械电子工程、2017级</t>
  </si>
  <si>
    <t>实用新型专利2篇，第2作者，1导</t>
  </si>
  <si>
    <t>李飞腾</t>
  </si>
  <si>
    <t>EI会议论文（1，1）</t>
  </si>
  <si>
    <t>王英男</t>
  </si>
  <si>
    <t>18机电硕2班</t>
  </si>
  <si>
    <t>罗珍雄</t>
  </si>
  <si>
    <t>岳磊</t>
  </si>
  <si>
    <t>龚旆</t>
  </si>
  <si>
    <t>邓彬</t>
  </si>
  <si>
    <t>18机电硕1班</t>
  </si>
  <si>
    <t>平易南</t>
  </si>
  <si>
    <t>18机电硕士2班文体委员（2）</t>
  </si>
  <si>
    <t>刘婧珂</t>
  </si>
  <si>
    <t>徐贤统</t>
  </si>
  <si>
    <t>科技创新中心副主任</t>
  </si>
  <si>
    <t>陈亮</t>
  </si>
  <si>
    <t>挑战杯省二等奖排位3（1.8）
能源装备大赛二等奖排位3（1.8）</t>
  </si>
  <si>
    <t>社会实践指导中心副主任（4）</t>
  </si>
  <si>
    <t>毛奕喆</t>
  </si>
  <si>
    <t>三好杯足球赛校四团体</t>
  </si>
  <si>
    <t>马晨宇</t>
  </si>
  <si>
    <t>李健</t>
  </si>
  <si>
    <t>班长、校运动会团体第三</t>
  </si>
  <si>
    <t>郭启萌</t>
  </si>
  <si>
    <t xml:space="preserve">姚得磅 </t>
  </si>
  <si>
    <t>党闯</t>
  </si>
  <si>
    <t>班级组织委员</t>
  </si>
  <si>
    <t>钱剑勇</t>
  </si>
  <si>
    <t>核心期刊（1,1）、EI会议（1,1）</t>
  </si>
  <si>
    <t>班级团支书</t>
  </si>
  <si>
    <t>戚昊晨</t>
  </si>
  <si>
    <t>段福鑫</t>
  </si>
  <si>
    <t>刘广绪</t>
  </si>
  <si>
    <t>机电硕三党支部宣传委员（2）</t>
  </si>
  <si>
    <t>戴天文</t>
  </si>
  <si>
    <t>丁京龙</t>
  </si>
  <si>
    <t>石油装备校三排一</t>
  </si>
  <si>
    <t>李诚辉</t>
  </si>
  <si>
    <t>国际机器人竞赛（Robocup）亚军（10）</t>
  </si>
  <si>
    <t>孙德臣</t>
  </si>
  <si>
    <t>张世东</t>
  </si>
  <si>
    <t>浙江大学第一届研究生机器人创新设计大赛三等奖（排名1）（2）</t>
  </si>
  <si>
    <t>社会实践指导中心主任（10）</t>
  </si>
  <si>
    <t>刘斯悦</t>
  </si>
  <si>
    <t>“博实杯”第一届中国研究生机器人创新设计大赛 国家二等奖（排名1）（10）</t>
  </si>
  <si>
    <t>钟丽佳</t>
  </si>
  <si>
    <t>三好杯排球赛第四名（2/3）+三好杯水上运动第七名（1/3）</t>
  </si>
  <si>
    <t>李雨亭</t>
  </si>
  <si>
    <t>艾志强</t>
  </si>
  <si>
    <t>李琦</t>
  </si>
  <si>
    <t>沈鑫达</t>
  </si>
  <si>
    <t>沈俊</t>
  </si>
  <si>
    <t>石油装备校三排三</t>
  </si>
  <si>
    <t>社会实践指导中心部长</t>
  </si>
  <si>
    <t>洪元东</t>
  </si>
  <si>
    <t>浙江大学第一届研究生能源装备创新设计大赛一等奖三作（3）</t>
  </si>
  <si>
    <t>机电硕四党支部副书记（6）</t>
  </si>
  <si>
    <t>莫奇</t>
  </si>
  <si>
    <t>18机电硕士2班团支书</t>
  </si>
  <si>
    <t>欧阳杨</t>
  </si>
  <si>
    <t>机电硕三党支部副书记（4）+三好杯乒乓球男子团体三等奖（1/3）</t>
  </si>
  <si>
    <t>刘道源</t>
    <phoneticPr fontId="2" type="noConversion"/>
  </si>
  <si>
    <t>石油装备校三</t>
  </si>
  <si>
    <t>杨笑旭</t>
  </si>
  <si>
    <t>机械视点新闻主任（10）+三好杯网球比赛第八名（1）</t>
  </si>
  <si>
    <t>肖威</t>
  </si>
  <si>
    <t>石油装备校三排二</t>
  </si>
  <si>
    <t>学生职业发展中心副主任</t>
  </si>
  <si>
    <t>黄长胜</t>
  </si>
  <si>
    <t>石油装备大赛校三排一、机器人校二排一</t>
  </si>
  <si>
    <t>学生科技创新中心主任</t>
  </si>
  <si>
    <t>穆玉康</t>
  </si>
  <si>
    <t>石油装备大赛校三排一、机器人校三排四</t>
  </si>
  <si>
    <t>党支部副书记</t>
  </si>
  <si>
    <t>王思敏</t>
  </si>
  <si>
    <t>党支部组织委员</t>
  </si>
  <si>
    <t>孙振兴</t>
  </si>
  <si>
    <t>张力</t>
  </si>
  <si>
    <t>18机电硕士2班宣传委员（2）</t>
  </si>
  <si>
    <t>侯天麒</t>
  </si>
  <si>
    <t>三好杯团一</t>
  </si>
  <si>
    <t>张耀文</t>
  </si>
  <si>
    <t>马兰工作室办公室部长（4）</t>
  </si>
  <si>
    <t>袁堂波</t>
  </si>
  <si>
    <t>汪帅</t>
  </si>
  <si>
    <t>副班长</t>
  </si>
  <si>
    <t>何伟</t>
  </si>
  <si>
    <t>阮永蔚</t>
  </si>
  <si>
    <t>能源装备设计大赛一等奖（3）</t>
  </si>
  <si>
    <t>社会实践指导中心部长（2）+校级运动会10x500接力二等奖（0.67）+三好杯排球赛二等奖（0.67）</t>
  </si>
  <si>
    <t>许桢</t>
  </si>
  <si>
    <t>“HRG博实杯”第一届中国研究生机器人创新设计大赛三等奖/排名（5）+浙江大学第一届研究生能源装备创新设计大赛二等奖/排名（3）+浙江省第十六届“挑战杯”大学生课外学术科技作品竞赛三等奖/排名（3）+浙江省“互联网+”大学生创新创业大赛省奖金奖/排名7（2）</t>
  </si>
  <si>
    <t>院研究生会副主席（6）+浙江大学运动会研究生10*50接力（2/3）+浙江大学三好杯排球（2/3）</t>
  </si>
  <si>
    <t>罗庆有</t>
  </si>
  <si>
    <t>石油装备大赛校三排三、机器人校二排三</t>
  </si>
  <si>
    <t>浙江大学学生良正爱心社社长</t>
  </si>
  <si>
    <t>张志华</t>
  </si>
  <si>
    <t>团委挂职书记助理半年</t>
  </si>
  <si>
    <t>罗通</t>
  </si>
  <si>
    <t>机械视点部长（2）</t>
  </si>
  <si>
    <t>尹亮杰</t>
  </si>
  <si>
    <t>郭豪</t>
  </si>
  <si>
    <t>刘陶钧</t>
  </si>
  <si>
    <t>石油装备大赛校三排二</t>
  </si>
  <si>
    <t>学生职业发展中心副主任、网球单打第八</t>
  </si>
  <si>
    <t>吴钰桐</t>
  </si>
  <si>
    <t>邵周</t>
  </si>
  <si>
    <t>李建康</t>
  </si>
  <si>
    <t>社会实践指导中心志愿者服务部</t>
  </si>
  <si>
    <t>宋俊</t>
  </si>
  <si>
    <t>余秦程</t>
  </si>
  <si>
    <t>研究生会权服部部长</t>
  </si>
  <si>
    <t xml:space="preserve">陈志浩 </t>
  </si>
  <si>
    <t>何旭</t>
  </si>
  <si>
    <t>石油装备大赛校二排一</t>
  </si>
  <si>
    <t>张志宇</t>
  </si>
  <si>
    <t>机器人创新大赛国一排二</t>
  </si>
  <si>
    <t>阮佳平</t>
  </si>
  <si>
    <t>机器人创新大赛国一排四</t>
  </si>
  <si>
    <t>仲锋彦</t>
  </si>
  <si>
    <t>机电硕三党支部组织委员（2）+三好杯乒乓球男子团体三等奖（1/3）</t>
  </si>
  <si>
    <t>卢扬帆</t>
  </si>
  <si>
    <t>机器人创新设计大赛校二排三、中国机器人大赛国一排三</t>
  </si>
  <si>
    <t>马兰工作室组织部副部长</t>
  </si>
  <si>
    <t>马肖</t>
  </si>
  <si>
    <t>校运会铅球第八铁饼第六</t>
  </si>
  <si>
    <t>陈德馨</t>
  </si>
  <si>
    <t>周思育</t>
  </si>
  <si>
    <t>EI会议（1,1）</t>
  </si>
  <si>
    <t>三好杯乒乓球团三、学生职业发展中心部长</t>
  </si>
  <si>
    <t>麻云</t>
  </si>
  <si>
    <t>石油装备大赛校二排二、机器人创新大赛校三排二</t>
  </si>
  <si>
    <t>学生科技创新中心副主任</t>
  </si>
  <si>
    <t>沈晓俊</t>
  </si>
  <si>
    <t>张迪</t>
  </si>
  <si>
    <t>石油装备校三排四</t>
  </si>
  <si>
    <t>周跃奇</t>
  </si>
  <si>
    <t>文艺部副部长</t>
  </si>
  <si>
    <t>周慧颖</t>
  </si>
  <si>
    <t>EI会议(2,1)</t>
  </si>
  <si>
    <t>机器人创新大赛校二排二、石油装备校三排二</t>
  </si>
  <si>
    <t>校团委书记挂职助理</t>
  </si>
  <si>
    <t>陈泽键</t>
  </si>
  <si>
    <t>杨柳</t>
  </si>
  <si>
    <t>石油装备大赛校二排三</t>
  </si>
  <si>
    <t>社会实践指导中心志愿服务部部长</t>
  </si>
  <si>
    <t>陶逸航</t>
  </si>
  <si>
    <t>曲梦瑶</t>
  </si>
  <si>
    <t>石油装备大赛校三排二、石油装备大赛校三排四</t>
  </si>
  <si>
    <t>校运会校三排二、研会副主席</t>
  </si>
  <si>
    <t>类别</t>
    <phoneticPr fontId="2" type="noConversion"/>
  </si>
  <si>
    <t>17硕</t>
    <phoneticPr fontId="2" type="noConversion"/>
  </si>
  <si>
    <t>18硕</t>
    <phoneticPr fontId="2" type="noConversion"/>
  </si>
  <si>
    <t>王飞</t>
    <phoneticPr fontId="3" type="noConversion"/>
  </si>
  <si>
    <t>2015级机械电子工程</t>
  </si>
  <si>
    <t>EI(1,1),EI会议(1,2,1导)，中文核心（1,1）</t>
    <phoneticPr fontId="3" type="noConversion"/>
  </si>
  <si>
    <t>发明专利（3,2,1导）</t>
    <phoneticPr fontId="3" type="noConversion"/>
  </si>
  <si>
    <t>李阳健</t>
  </si>
  <si>
    <t>SCI（1,1），EI（1,1）</t>
    <phoneticPr fontId="3" type="noConversion"/>
  </si>
  <si>
    <t>专利（1,2,1导）</t>
  </si>
  <si>
    <t>夏士奇</t>
    <phoneticPr fontId="3" type="noConversion"/>
  </si>
  <si>
    <t>11525049</t>
    <phoneticPr fontId="3" type="noConversion"/>
  </si>
  <si>
    <t>SCI(1,2,1导)，SCI(1,1)</t>
  </si>
  <si>
    <t>科研成果鉴定5分。参与标准制定1项，通过国家标准化管理委员会鉴定，目前已发布实施。</t>
    <phoneticPr fontId="3" type="noConversion"/>
  </si>
  <si>
    <t>王天磊</t>
    <phoneticPr fontId="3" type="noConversion"/>
  </si>
  <si>
    <t>机电15级博士2班</t>
    <phoneticPr fontId="3" type="noConversion"/>
  </si>
  <si>
    <t>SCI（2,2,1导）</t>
    <phoneticPr fontId="3" type="noConversion"/>
  </si>
  <si>
    <t>心理委员</t>
    <phoneticPr fontId="3" type="noConversion"/>
  </si>
  <si>
    <t>谢可人</t>
    <phoneticPr fontId="3" type="noConversion"/>
  </si>
  <si>
    <t>机电15级博士2班</t>
  </si>
  <si>
    <t>TOP期刊(1,2,1导)，EI会议（1,1）</t>
    <phoneticPr fontId="3" type="noConversion"/>
  </si>
  <si>
    <t>浙江大学第一届研究生能源装备创新设计大赛一等奖（排第一）</t>
    <phoneticPr fontId="3" type="noConversion"/>
  </si>
  <si>
    <t>团支部书记</t>
    <phoneticPr fontId="3" type="noConversion"/>
  </si>
  <si>
    <t>发明专利（2,2,1导）</t>
    <phoneticPr fontId="3" type="noConversion"/>
  </si>
  <si>
    <t>周璞哲</t>
    <phoneticPr fontId="3" type="noConversion"/>
  </si>
  <si>
    <t>ZJU100（1,1）,SCI（1,2,1导）,EI会议（2,1）</t>
    <phoneticPr fontId="3" type="noConversion"/>
  </si>
  <si>
    <t>浙江大学第一届研究生能源装备创新设计大赛一等奖（排第四）</t>
    <phoneticPr fontId="3" type="noConversion"/>
  </si>
  <si>
    <t>班长</t>
    <phoneticPr fontId="3" type="noConversion"/>
  </si>
  <si>
    <t>高磊</t>
  </si>
  <si>
    <t>SCI(1,2,1导）</t>
  </si>
  <si>
    <t>吕立彤</t>
    <phoneticPr fontId="3" type="noConversion"/>
  </si>
  <si>
    <t>TOP期刊(2,1)</t>
    <phoneticPr fontId="3" type="noConversion"/>
  </si>
  <si>
    <t>商夏</t>
    <phoneticPr fontId="3" type="noConversion"/>
  </si>
  <si>
    <t>EI（1,1）</t>
  </si>
  <si>
    <t>陈玉羲</t>
    <phoneticPr fontId="3" type="noConversion"/>
  </si>
  <si>
    <t>机械电子工程，2016级</t>
    <phoneticPr fontId="3" type="noConversion"/>
  </si>
  <si>
    <t>发明专利（1,2,1）</t>
    <phoneticPr fontId="3" type="noConversion"/>
  </si>
  <si>
    <t>肖洒</t>
    <phoneticPr fontId="3" type="noConversion"/>
  </si>
  <si>
    <r>
      <t>机械电子工程1</t>
    </r>
    <r>
      <rPr>
        <sz val="11"/>
        <color indexed="8"/>
        <rFont val="宋体"/>
        <family val="3"/>
        <charset val="134"/>
      </rPr>
      <t>6级</t>
    </r>
    <phoneticPr fontId="3" type="noConversion"/>
  </si>
  <si>
    <t>SCI(2,2,1导)，EI期刊（1,1）</t>
    <phoneticPr fontId="3" type="noConversion"/>
  </si>
  <si>
    <t>李沐蓉</t>
    <phoneticPr fontId="3" type="noConversion"/>
  </si>
  <si>
    <r>
      <t>E</t>
    </r>
    <r>
      <rPr>
        <sz val="12"/>
        <rFont val="宋体"/>
        <family val="3"/>
        <charset val="134"/>
      </rPr>
      <t>I会议</t>
    </r>
    <r>
      <rPr>
        <sz val="11"/>
        <color theme="1"/>
        <rFont val="等线"/>
        <family val="2"/>
        <scheme val="minor"/>
      </rPr>
      <t>（</t>
    </r>
    <r>
      <rPr>
        <sz val="12"/>
        <rFont val="宋体"/>
        <family val="3"/>
        <charset val="134"/>
      </rPr>
      <t>1.1)</t>
    </r>
    <phoneticPr fontId="3" type="noConversion"/>
  </si>
  <si>
    <t>黄培炜</t>
    <phoneticPr fontId="3" type="noConversion"/>
  </si>
  <si>
    <t>11625034</t>
  </si>
  <si>
    <t>组织宣传委员</t>
    <phoneticPr fontId="3" type="noConversion"/>
  </si>
  <si>
    <t>发明专利（2,2,1）</t>
    <phoneticPr fontId="3" type="noConversion"/>
  </si>
  <si>
    <t>臧玉嘉</t>
  </si>
  <si>
    <t>SCI(1,1),SCI(1,2,1导)</t>
  </si>
  <si>
    <t>2018年浙江省大学生艺术节甲组一等奖（团体）</t>
  </si>
  <si>
    <t>6/3=2</t>
  </si>
  <si>
    <t>杨洋</t>
    <phoneticPr fontId="3" type="noConversion"/>
  </si>
  <si>
    <t>11625045</t>
  </si>
  <si>
    <r>
      <t>TOP（1,1）TOP（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,2,1导）</t>
    </r>
    <phoneticPr fontId="3" type="noConversion"/>
  </si>
  <si>
    <t>林银洁</t>
    <phoneticPr fontId="3" type="noConversion"/>
  </si>
  <si>
    <t>TOP(1,1)</t>
    <phoneticPr fontId="3" type="noConversion"/>
  </si>
  <si>
    <t>组织委员</t>
    <phoneticPr fontId="3" type="noConversion"/>
  </si>
  <si>
    <t>焦中栋</t>
    <phoneticPr fontId="3" type="noConversion"/>
  </si>
  <si>
    <t>11625048</t>
  </si>
  <si>
    <t>TOP(2,1)</t>
    <phoneticPr fontId="3" type="noConversion"/>
  </si>
  <si>
    <r>
      <t>“HRG博实杯”第一届中国研究生机器人创新设计大赛</t>
    </r>
    <r>
      <rPr>
        <sz val="12"/>
        <rFont val="宋体"/>
        <family val="3"/>
        <charset val="134"/>
      </rPr>
      <t>全国一等奖（排第一）</t>
    </r>
    <phoneticPr fontId="3" type="noConversion"/>
  </si>
  <si>
    <t>团支部书记（优秀）；
校运动会4×400米第一名；</t>
    <phoneticPr fontId="3" type="noConversion"/>
  </si>
  <si>
    <t>毛晨涛</t>
  </si>
  <si>
    <t>机械电子工程，2017级</t>
  </si>
  <si>
    <t>SCI(1,1)，EI会议（1，1）</t>
  </si>
  <si>
    <t>陈烨</t>
    <phoneticPr fontId="3" type="noConversion"/>
  </si>
  <si>
    <t>SCI(1,1),EI会议(1,1)</t>
    <phoneticPr fontId="3" type="noConversion"/>
  </si>
  <si>
    <t>王硕</t>
    <phoneticPr fontId="3" type="noConversion"/>
  </si>
  <si>
    <t>11725002</t>
  </si>
  <si>
    <t>机电17级</t>
    <phoneticPr fontId="3" type="noConversion"/>
  </si>
  <si>
    <t>EI会议（1,1）</t>
    <phoneticPr fontId="3" type="noConversion"/>
  </si>
  <si>
    <t>心理+宣传委员</t>
    <phoneticPr fontId="3" type="noConversion"/>
  </si>
  <si>
    <t>发明（3,2,1导）</t>
    <phoneticPr fontId="3" type="noConversion"/>
  </si>
  <si>
    <t>徐田</t>
  </si>
  <si>
    <t>11725038</t>
  </si>
  <si>
    <t>机电17级</t>
  </si>
  <si>
    <t>EI会议（1，1）</t>
    <phoneticPr fontId="3" type="noConversion"/>
  </si>
  <si>
    <t>余徐波</t>
  </si>
  <si>
    <t>11725039</t>
  </si>
  <si>
    <t>SCI（1，1），EI会议（1，1）</t>
  </si>
  <si>
    <t>机电博三党支部纪律委员</t>
    <phoneticPr fontId="3" type="noConversion"/>
  </si>
  <si>
    <t>谢冰凌</t>
    <phoneticPr fontId="3" type="noConversion"/>
  </si>
  <si>
    <t>17级机电</t>
    <phoneticPr fontId="3" type="noConversion"/>
  </si>
  <si>
    <t>杨嘉靖</t>
    <phoneticPr fontId="3" type="noConversion"/>
  </si>
  <si>
    <t>发明（1,2,1导）</t>
  </si>
  <si>
    <t>陈誉欣</t>
  </si>
  <si>
    <t>11725050</t>
  </si>
  <si>
    <t>文体+组织委员</t>
    <phoneticPr fontId="3" type="noConversion"/>
  </si>
  <si>
    <t>郅慧</t>
  </si>
  <si>
    <t>11725051</t>
  </si>
  <si>
    <t>包慧铭</t>
    <phoneticPr fontId="3" type="noConversion"/>
  </si>
  <si>
    <t>杨腾</t>
    <phoneticPr fontId="3" type="noConversion"/>
  </si>
  <si>
    <t>党支部副书记（半年）</t>
    <phoneticPr fontId="3" type="noConversion"/>
  </si>
  <si>
    <t>杨灿</t>
  </si>
  <si>
    <t>11725054</t>
  </si>
  <si>
    <t>于瑞</t>
    <phoneticPr fontId="3" type="noConversion"/>
  </si>
  <si>
    <t>实用新型和外观设计专利（二作，导师一作）</t>
    <phoneticPr fontId="3" type="noConversion"/>
  </si>
  <si>
    <t>胡彧</t>
    <phoneticPr fontId="3" type="noConversion"/>
  </si>
  <si>
    <t>王直荣</t>
    <phoneticPr fontId="3" type="noConversion"/>
  </si>
  <si>
    <t>SCI（1，1），EI会议（1，1）</t>
    <phoneticPr fontId="3" type="noConversion"/>
  </si>
  <si>
    <t>孙茂文</t>
    <phoneticPr fontId="3" type="noConversion"/>
  </si>
  <si>
    <t>党支部组织委员（半年）</t>
    <phoneticPr fontId="3" type="noConversion"/>
  </si>
  <si>
    <t>王天照</t>
  </si>
  <si>
    <t>18级机械电子工程</t>
  </si>
  <si>
    <t>薛茜</t>
  </si>
  <si>
    <t>SCI（2，2，1导）</t>
  </si>
  <si>
    <t>王宇翔</t>
  </si>
  <si>
    <t>15级机械电子工程</t>
  </si>
  <si>
    <t>王帅</t>
  </si>
  <si>
    <t>研究生党支部副书记</t>
  </si>
  <si>
    <t>张盼盼</t>
  </si>
  <si>
    <t>18级机电博士1班班长</t>
  </si>
  <si>
    <t>张付</t>
  </si>
  <si>
    <t>张堃</t>
  </si>
  <si>
    <t>机电博一党支部组织、纪检委员</t>
  </si>
  <si>
    <t>周凤岐</t>
  </si>
  <si>
    <t>院团委副书记（挂职）、团支书</t>
  </si>
  <si>
    <t>刘子祺</t>
  </si>
  <si>
    <t>18机电博2班</t>
  </si>
  <si>
    <t>党员服务中心副主任（优秀，6分），机电博四党支部组织委员（优秀，2分），机械学院2018年研究生篮球赛（冠军，1分）</t>
  </si>
  <si>
    <t>温群雅</t>
  </si>
  <si>
    <t>吕鸿昊</t>
  </si>
  <si>
    <t>SCI(1,2,1导)</t>
  </si>
  <si>
    <t>研究生机器人创新设计大赛（校二，1）</t>
  </si>
  <si>
    <t>机电博二党支部组织委员、纪检委员党建中心实践部部长</t>
  </si>
  <si>
    <t>殷晓红</t>
  </si>
  <si>
    <t>党支部宣传委员</t>
  </si>
  <si>
    <t>梁毓文</t>
  </si>
  <si>
    <t>普彬</t>
  </si>
  <si>
    <t>机电博三党支部副书记</t>
  </si>
  <si>
    <t>曾凌霄</t>
  </si>
  <si>
    <t>石油杯校赛</t>
  </si>
  <si>
    <t>李炳成</t>
  </si>
  <si>
    <t>党支部宣传委员</t>
    <phoneticPr fontId="3" type="noConversion"/>
  </si>
  <si>
    <t>李琛</t>
  </si>
  <si>
    <t xml:space="preserve">
机电博三支部组织委员
三好杯乒乓球男团三等奖</t>
    <phoneticPr fontId="3" type="noConversion"/>
  </si>
  <si>
    <t>罗贵福</t>
  </si>
  <si>
    <t>机械工程学院博士生会副主席</t>
  </si>
  <si>
    <t>魏望</t>
  </si>
  <si>
    <t>院团委挂职副书记</t>
  </si>
  <si>
    <t>盖小涛</t>
    <phoneticPr fontId="3" type="noConversion"/>
  </si>
  <si>
    <r>
      <t>1</t>
    </r>
    <r>
      <rPr>
        <sz val="12"/>
        <rFont val="宋体"/>
        <family val="3"/>
        <charset val="134"/>
      </rPr>
      <t>1825076</t>
    </r>
    <phoneticPr fontId="3" type="noConversion"/>
  </si>
  <si>
    <t>李锦涛</t>
  </si>
  <si>
    <t>三好杯龙舟比赛/全校第七名</t>
  </si>
  <si>
    <t>马兰工作室宣传部部长</t>
  </si>
  <si>
    <t>王承震</t>
  </si>
  <si>
    <t>18级能源与环保</t>
  </si>
  <si>
    <t>凌振飞</t>
  </si>
  <si>
    <t>唐威</t>
  </si>
  <si>
    <t>机电博二党支部宣传委员</t>
  </si>
  <si>
    <t>吴威涛</t>
  </si>
  <si>
    <t>1.“HRG博实杯”第一届中国研究生机器人创新设计大赛三等奖/排名3；2.浙江大学第一届研究生能源装备创新设计大赛二等奖/排名2；3.浙江省第十六届“挑战杯”大学生课外学术科技作品竞赛三等奖/排名2；4、浙江省互连网+创新创业大赛省金奖（季军）/排名6</t>
  </si>
  <si>
    <t>5*0.6+3*0.6+3*0.6+10*0.2=8.6</t>
  </si>
  <si>
    <t>1、机械工程学院团委副书记（挂职）
2、浙江大学暑期社会实践优秀团队/队长</t>
  </si>
  <si>
    <t>10+3*0.5=11.5</t>
  </si>
  <si>
    <t>发明专利/排名1</t>
  </si>
  <si>
    <t>谭礼</t>
  </si>
  <si>
    <t>19级机械电子工程</t>
  </si>
  <si>
    <t>SCI(1,1,2)，EI(1,2,1)</t>
  </si>
  <si>
    <t>发明专利，排名2</t>
  </si>
  <si>
    <t>非18博</t>
    <phoneticPr fontId="2" type="noConversion"/>
  </si>
  <si>
    <t>18博</t>
    <phoneticPr fontId="2" type="noConversion"/>
  </si>
  <si>
    <t>高艳婧</t>
  </si>
  <si>
    <t>机械工程学院</t>
  </si>
  <si>
    <t>机电博二党支部副书记</t>
  </si>
  <si>
    <t>赵一冰</t>
    <phoneticPr fontId="3" type="noConversion"/>
  </si>
  <si>
    <t>11825075</t>
    <phoneticPr fontId="3" type="noConversion"/>
  </si>
  <si>
    <t>机电所</t>
    <phoneticPr fontId="3" type="noConversion"/>
  </si>
  <si>
    <t>机电博士二班</t>
  </si>
  <si>
    <t>陈炳喆</t>
  </si>
  <si>
    <t>机械电子工程、2018级</t>
  </si>
  <si>
    <t>”HRG博实杯“第一届中国研究生机器人创新设计大赛”三等奖，第五
第一届研究生能源装备创新设计大赛二等奖，第二</t>
  </si>
  <si>
    <t>权服部副部长/机电博四党支部宣传委员</t>
  </si>
  <si>
    <t>张超逸</t>
    <phoneticPr fontId="3" type="noConversion"/>
  </si>
  <si>
    <t>机械工程 硕二</t>
    <phoneticPr fontId="3" type="noConversion"/>
  </si>
  <si>
    <t>能源装备大赛校二等奖（一作）（5）+第十六届“挑战杯”省三等奖（五作）（0.6）</t>
    <phoneticPr fontId="3" type="noConversion"/>
  </si>
  <si>
    <t>18机电硕士2班组织委员（2）</t>
    <phoneticPr fontId="3" type="noConversion"/>
  </si>
  <si>
    <t>管扬扬</t>
  </si>
  <si>
    <t>微纳技术与精密工程研究所</t>
  </si>
  <si>
    <t>机电17级硕</t>
  </si>
  <si>
    <t>TOP期刊（1,1），EI会议（1，1）</t>
  </si>
  <si>
    <t>杨磊</t>
  </si>
  <si>
    <t>浙江大学研究生会副主席</t>
  </si>
  <si>
    <t>实用新型专利，1</t>
  </si>
  <si>
    <t>黄伟</t>
  </si>
  <si>
    <t>程浩书</t>
  </si>
  <si>
    <t>心理委员</t>
  </si>
  <si>
    <t>黄东华</t>
  </si>
  <si>
    <t>21725082</t>
  </si>
  <si>
    <t>浙江大学研究生理论宣讲团副团长+浙江大学十佳社团队长</t>
  </si>
  <si>
    <t>韩品刚</t>
  </si>
  <si>
    <t>下半学年班长</t>
  </si>
  <si>
    <t>王艳慧</t>
  </si>
  <si>
    <t>倪涛</t>
  </si>
  <si>
    <t>21725081</t>
  </si>
  <si>
    <t>周千千</t>
  </si>
  <si>
    <t>21725093</t>
  </si>
  <si>
    <t>陈鑫</t>
  </si>
  <si>
    <t>杨邓飞</t>
  </si>
  <si>
    <t>中国研究生“华为杯”三等奖（3）+三好杯乒乓球男子团体三等奖（1/3）</t>
  </si>
  <si>
    <t>18机电硕士2班副班长（2）</t>
  </si>
  <si>
    <t>室用新型专利（1，2，1导）（3）</t>
  </si>
  <si>
    <t>林鹏翔</t>
  </si>
  <si>
    <t>18机电硕士2班班长（6）</t>
  </si>
  <si>
    <t>李博</t>
  </si>
  <si>
    <t>赵勇干</t>
  </si>
  <si>
    <t>李智宏</t>
  </si>
  <si>
    <t>朱超宁</t>
  </si>
  <si>
    <t>王晓波</t>
  </si>
  <si>
    <t>郭彦</t>
  </si>
  <si>
    <t>获2019年浙江大学专业学位研究生优秀实践成果三等奖（2）</t>
  </si>
  <si>
    <t>程鑫</t>
  </si>
  <si>
    <t>牛震宇</t>
  </si>
  <si>
    <t>戴霖</t>
  </si>
  <si>
    <t>孔睿</t>
  </si>
  <si>
    <t>谭鹏</t>
  </si>
  <si>
    <t>朱鹏</t>
  </si>
  <si>
    <t>学生科技创新中心部长</t>
  </si>
  <si>
    <t>廖栋国</t>
  </si>
  <si>
    <t>体育部副部长</t>
  </si>
  <si>
    <t>杨潮</t>
  </si>
  <si>
    <t>公丕栋</t>
  </si>
  <si>
    <t>陈旭颖</t>
    <phoneticPr fontId="3" type="noConversion"/>
  </si>
  <si>
    <t>TOP(3，1), EI会议（3，1）</t>
    <phoneticPr fontId="3" type="noConversion"/>
  </si>
  <si>
    <t>中国研究生创“芯”大赛全国三等奖</t>
    <phoneticPr fontId="3" type="noConversion"/>
  </si>
  <si>
    <t>5*0.6=3</t>
    <phoneticPr fontId="3" type="noConversion"/>
  </si>
  <si>
    <t>实用新型专利（1,2,1）</t>
    <phoneticPr fontId="3" type="noConversion"/>
  </si>
  <si>
    <t>陈冬阳</t>
  </si>
  <si>
    <t>TOP(3，1)，EI会议（1,1）</t>
    <phoneticPr fontId="3" type="noConversion"/>
  </si>
  <si>
    <t>李通</t>
    <phoneticPr fontId="3" type="noConversion"/>
  </si>
  <si>
    <t>Top期刊(1,1),SCI(2,1)</t>
    <phoneticPr fontId="3" type="noConversion"/>
  </si>
  <si>
    <t>王勇</t>
    <phoneticPr fontId="3" type="noConversion"/>
  </si>
  <si>
    <t>SCI(3,1)，EI（1,1）</t>
    <phoneticPr fontId="3" type="noConversion"/>
  </si>
  <si>
    <t>董天云</t>
    <phoneticPr fontId="3" type="noConversion"/>
  </si>
  <si>
    <t>SCI(2,1)</t>
    <phoneticPr fontId="3" type="noConversion"/>
  </si>
  <si>
    <t>发明专利(1,2,1导)</t>
    <phoneticPr fontId="3" type="noConversion"/>
  </si>
  <si>
    <t>王磊</t>
    <phoneticPr fontId="3" type="noConversion"/>
  </si>
  <si>
    <t>EI（1.1)</t>
    <phoneticPr fontId="3" type="noConversion"/>
  </si>
  <si>
    <t>团支书</t>
    <phoneticPr fontId="3" type="noConversion"/>
  </si>
  <si>
    <t>发明专利（1,2,1导）</t>
    <phoneticPr fontId="3" type="noConversion"/>
  </si>
  <si>
    <t>何泽夏</t>
    <phoneticPr fontId="3" type="noConversion"/>
  </si>
  <si>
    <t>SCI(1,1)</t>
    <phoneticPr fontId="3" type="noConversion"/>
  </si>
  <si>
    <t>郑斯泽</t>
  </si>
  <si>
    <t>11725042</t>
  </si>
  <si>
    <t>庞锦涛</t>
    <phoneticPr fontId="3" type="noConversion"/>
  </si>
  <si>
    <t>李佳潞</t>
    <phoneticPr fontId="3" type="noConversion"/>
  </si>
  <si>
    <t>11625027</t>
  </si>
  <si>
    <t>心理文体委员</t>
    <phoneticPr fontId="3" type="noConversion"/>
  </si>
  <si>
    <t>李东升</t>
    <phoneticPr fontId="3" type="noConversion"/>
  </si>
  <si>
    <t>（3,1） TOP-1 EI会议-2</t>
    <phoneticPr fontId="3" type="noConversion"/>
  </si>
  <si>
    <t>30+6+6=42</t>
    <phoneticPr fontId="3" type="noConversion"/>
  </si>
  <si>
    <t>国三  1</t>
    <phoneticPr fontId="3" type="noConversion"/>
  </si>
  <si>
    <t>班长 优秀</t>
    <phoneticPr fontId="3" type="noConversion"/>
  </si>
  <si>
    <t>\</t>
    <phoneticPr fontId="3" type="noConversion"/>
  </si>
  <si>
    <t>学生党支部支委</t>
  </si>
  <si>
    <t>张乾</t>
    <phoneticPr fontId="3" type="noConversion"/>
  </si>
  <si>
    <t>11825039</t>
    <phoneticPr fontId="3" type="noConversion"/>
  </si>
  <si>
    <t>18机电博2班</t>
    <phoneticPr fontId="3" type="noConversion"/>
  </si>
  <si>
    <t>刘明潇</t>
  </si>
  <si>
    <t>翟潜</t>
  </si>
  <si>
    <t>陶冶</t>
  </si>
  <si>
    <t>詹斌鹏</t>
  </si>
  <si>
    <t>颖惠民</t>
  </si>
  <si>
    <t>微纳技术与精密工程研究所</t>
    <phoneticPr fontId="2" type="noConversion"/>
  </si>
  <si>
    <t>学生科技创新中心、研会</t>
  </si>
  <si>
    <t>龚金禄</t>
  </si>
  <si>
    <t>彭杰峰</t>
  </si>
  <si>
    <t xml:space="preserve">张军杰 </t>
    <phoneticPr fontId="17" type="noConversion"/>
  </si>
  <si>
    <t>机械电子工程系</t>
    <phoneticPr fontId="17" type="noConversion"/>
  </si>
  <si>
    <t>17级</t>
    <phoneticPr fontId="17" type="noConversion"/>
  </si>
  <si>
    <t>SCI(导师1，2)</t>
    <phoneticPr fontId="17" type="noConversion"/>
  </si>
  <si>
    <t>朱平安</t>
    <phoneticPr fontId="17" type="noConversion"/>
  </si>
  <si>
    <t>机电系</t>
    <phoneticPr fontId="17" type="noConversion"/>
  </si>
  <si>
    <t>机械工程、2017级</t>
    <phoneticPr fontId="17" type="noConversion"/>
  </si>
  <si>
    <t>Top期刊(1,1)</t>
    <phoneticPr fontId="17" type="noConversion"/>
  </si>
  <si>
    <t>机械电子控制工程研究所</t>
    <phoneticPr fontId="17" type="noConversion"/>
  </si>
  <si>
    <t>石油装备大赛全国三等奖（1，1）（+5）；研电赛校内二等（1，1）（+3）；浙江大学第一届研究生机器人创新设计大赛二等奖（排位第三）（+1.8）</t>
    <phoneticPr fontId="17" type="noConversion"/>
  </si>
  <si>
    <t>夏士奇</t>
    <phoneticPr fontId="17" type="noConversion"/>
  </si>
  <si>
    <t>机械电子工程，15级博士研究生</t>
    <phoneticPr fontId="17" type="noConversion"/>
  </si>
  <si>
    <t>SCI(3,2,1导)，SCI(1,1)</t>
    <phoneticPr fontId="17" type="noConversion"/>
  </si>
  <si>
    <t>王飞</t>
    <phoneticPr fontId="17" type="noConversion"/>
  </si>
  <si>
    <t>机械电子工程</t>
    <phoneticPr fontId="17" type="noConversion"/>
  </si>
  <si>
    <t>2015级直博</t>
    <phoneticPr fontId="17" type="noConversion"/>
  </si>
  <si>
    <t>SCI(1,1),EI(1,1),EI会议(1,2,1导)，中文核心(1,1)</t>
    <phoneticPr fontId="17" type="noConversion"/>
  </si>
  <si>
    <t>发明专利(5,2,1导)</t>
    <phoneticPr fontId="17" type="noConversion"/>
  </si>
  <si>
    <t>李通</t>
  </si>
  <si>
    <t>机械电子工程（15）</t>
  </si>
  <si>
    <t>Top(2,1),SCI(2,1),EI(1,1)</t>
  </si>
  <si>
    <t>发明(2,2,1导)</t>
  </si>
  <si>
    <t>入围</t>
    <phoneticPr fontId="2" type="noConversion"/>
  </si>
  <si>
    <t>机电17级（2015级硕博连读）</t>
    <phoneticPr fontId="3" type="noConversion"/>
  </si>
  <si>
    <t>EI会议（1,1）中文会议（1,1）</t>
    <phoneticPr fontId="3" type="noConversion"/>
  </si>
  <si>
    <t>庞锦涛</t>
    <phoneticPr fontId="17" type="noConversion"/>
  </si>
  <si>
    <t>17级机电博1班</t>
    <phoneticPr fontId="17" type="noConversion"/>
  </si>
  <si>
    <t>TOP期刊（1，1），EI会议（2，1）</t>
    <phoneticPr fontId="17" type="noConversion"/>
  </si>
  <si>
    <t>周璞哲</t>
    <phoneticPr fontId="17" type="noConversion"/>
  </si>
  <si>
    <t>机械电子工程15级</t>
    <phoneticPr fontId="17" type="noConversion"/>
  </si>
  <si>
    <t>ZJU100（1,1）,
SCI（1,2,1导）,
EI会议（2,1）</t>
    <phoneticPr fontId="17" type="noConversion"/>
  </si>
  <si>
    <t>中国研究生能源装备创新设计大赛一等奖（排第4）</t>
    <phoneticPr fontId="17" type="noConversion"/>
  </si>
  <si>
    <t>肖洒</t>
    <phoneticPr fontId="17" type="noConversion"/>
  </si>
  <si>
    <t>机械工程学院</t>
    <phoneticPr fontId="17" type="noConversion"/>
  </si>
  <si>
    <t>机械电子工程16级</t>
    <phoneticPr fontId="17" type="noConversion"/>
  </si>
  <si>
    <t>SCI(2,2,1导), EI(1,1), EI会议(1,1)</t>
    <phoneticPr fontId="17" type="noConversion"/>
  </si>
  <si>
    <t>王勇</t>
    <phoneticPr fontId="17" type="noConversion"/>
  </si>
  <si>
    <t>微纳所</t>
    <phoneticPr fontId="17" type="noConversion"/>
  </si>
  <si>
    <t>何泽夏</t>
    <phoneticPr fontId="17" type="noConversion"/>
  </si>
  <si>
    <t>（2,1）</t>
    <phoneticPr fontId="17" type="noConversion"/>
  </si>
  <si>
    <t>董天云</t>
    <phoneticPr fontId="17" type="noConversion"/>
  </si>
  <si>
    <t>（3,1）</t>
    <phoneticPr fontId="17" type="noConversion"/>
  </si>
  <si>
    <t>（1,2）</t>
    <phoneticPr fontId="17" type="noConversion"/>
  </si>
  <si>
    <t>机电所</t>
  </si>
  <si>
    <t>机械电子工程/博五</t>
  </si>
  <si>
    <t>SCI（1,1），EI（1,1）</t>
  </si>
  <si>
    <t>专利（1,2，导师组一作）</t>
  </si>
  <si>
    <t>省部级二等奖（排名第四）4分</t>
    <phoneticPr fontId="17" type="noConversion"/>
  </si>
  <si>
    <t>吕立彤</t>
    <phoneticPr fontId="17" type="noConversion"/>
  </si>
  <si>
    <t>机电所</t>
    <phoneticPr fontId="17" type="noConversion"/>
  </si>
  <si>
    <t>15级直博</t>
    <phoneticPr fontId="17" type="noConversion"/>
  </si>
  <si>
    <t>ZJU100（2，1），EI会议（2，1）</t>
    <phoneticPr fontId="17" type="noConversion"/>
  </si>
  <si>
    <t>发明专利（1，1），发明专利（1，2，导师1）</t>
    <phoneticPr fontId="17" type="noConversion"/>
  </si>
  <si>
    <t>是否入围</t>
    <phoneticPr fontId="2" type="noConversion"/>
  </si>
  <si>
    <t>机械电子工程，2016级</t>
  </si>
  <si>
    <t>SCI(3,1)，EI（4,1）</t>
  </si>
  <si>
    <t>年级</t>
    <phoneticPr fontId="2" type="noConversion"/>
  </si>
  <si>
    <t>高年级</t>
    <phoneticPr fontId="2" type="noConversion"/>
  </si>
  <si>
    <t>类型</t>
    <phoneticPr fontId="2" type="noConversion"/>
  </si>
  <si>
    <t>A类</t>
    <phoneticPr fontId="2" type="noConversion"/>
  </si>
  <si>
    <t>高年级博</t>
    <phoneticPr fontId="17" type="noConversion"/>
  </si>
  <si>
    <t>低年级博</t>
    <phoneticPr fontId="2" type="noConversion"/>
  </si>
  <si>
    <t>钟丽佳</t>
    <phoneticPr fontId="3" type="noConversion"/>
  </si>
  <si>
    <t>SCI（1，1）</t>
    <phoneticPr fontId="3" type="noConversion"/>
  </si>
  <si>
    <t>黄长胜</t>
    <phoneticPr fontId="17" type="noConversion"/>
  </si>
  <si>
    <t>18机电硕1班</t>
    <phoneticPr fontId="17" type="noConversion"/>
  </si>
  <si>
    <t>麻云</t>
    <phoneticPr fontId="17" type="noConversion"/>
  </si>
  <si>
    <t>罗庆有</t>
    <phoneticPr fontId="17" type="noConversion"/>
  </si>
  <si>
    <t>石油装备大赛校三排三、机器人校二排三</t>
    <phoneticPr fontId="17" type="noConversion"/>
  </si>
  <si>
    <t>浙江大学学生良正爱心社社长</t>
    <phoneticPr fontId="17" type="noConversion"/>
  </si>
  <si>
    <t>刘斯悦</t>
    <phoneticPr fontId="17" type="noConversion"/>
  </si>
  <si>
    <t>陈鑫</t>
    <phoneticPr fontId="17" type="noConversion"/>
  </si>
  <si>
    <t>微纳技术与精密工程研究所</t>
    <phoneticPr fontId="17" type="noConversion"/>
  </si>
  <si>
    <t>18机电硕1班</t>
    <phoneticPr fontId="3" type="noConversion"/>
  </si>
  <si>
    <t>高涵宇</t>
    <phoneticPr fontId="3" type="noConversion"/>
  </si>
  <si>
    <t>机械电子工程2017级</t>
    <phoneticPr fontId="3" type="noConversion"/>
  </si>
  <si>
    <t>王润林</t>
    <phoneticPr fontId="17" type="noConversion"/>
  </si>
  <si>
    <t>EI（1，1）</t>
    <phoneticPr fontId="17" type="noConversion"/>
  </si>
  <si>
    <t>2017机电硕士1班</t>
    <phoneticPr fontId="17" type="noConversion"/>
  </si>
  <si>
    <t>付波</t>
    <phoneticPr fontId="17" type="noConversion"/>
  </si>
  <si>
    <t>EI(1,1)</t>
    <phoneticPr fontId="17" type="noConversion"/>
  </si>
  <si>
    <t>黄伟</t>
    <phoneticPr fontId="3" type="noConversion"/>
  </si>
  <si>
    <t>机电17级硕</t>
    <phoneticPr fontId="3" type="noConversion"/>
  </si>
  <si>
    <t>低年级</t>
    <phoneticPr fontId="2" type="noConversion"/>
  </si>
  <si>
    <t>未入围</t>
    <phoneticPr fontId="2" type="noConversion"/>
  </si>
  <si>
    <t>是否入围复审</t>
    <phoneticPr fontId="2" type="noConversion"/>
  </si>
  <si>
    <t>社会工作、文体项目计分（低年级计分，高年级不计分）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</si>
</sst>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3" x14ac:knownFonts="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8"/>
      <name val="Arial Unicode MS"/>
      <family val="2"/>
      <charset val="134"/>
    </font>
    <font>
      <sz val="11"/>
      <color indexed="8"/>
      <name val="Arial Unicode MS"/>
      <family val="2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5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10" fillId="3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6" borderId="0" xfId="0" applyFill="1"/>
    <xf numFmtId="176" fontId="0" fillId="3" borderId="2" xfId="0" applyNumberForma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9" fillId="3" borderId="2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3" borderId="2" xfId="0" applyFont="1" applyFill="1" applyBorder="1" applyAlignment="1">
      <alignment vertical="center" wrapText="1"/>
    </xf>
    <xf numFmtId="0" fontId="19" fillId="3" borderId="0" xfId="0" applyFont="1" applyFill="1"/>
    <xf numFmtId="0" fontId="7" fillId="0" borderId="2" xfId="0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14" fillId="0" borderId="0" xfId="0" applyFont="1" applyFill="1" applyAlignment="1"/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" xfId="1" xr:uid="{53118B6E-23E5-4B8E-B369-B31C89F1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23"/>
  <sheetViews>
    <sheetView zoomScaleNormal="100" workbookViewId="0">
      <pane xSplit="5" ySplit="3" topLeftCell="F115" activePane="bottomRight" state="frozen"/>
      <selection pane="topRight" activeCell="F1" sqref="F1"/>
      <selection pane="bottomLeft" activeCell="A4" sqref="A4"/>
      <selection pane="bottomRight" activeCell="E121" sqref="E121"/>
    </sheetView>
  </sheetViews>
  <sheetFormatPr defaultRowHeight="14.25" x14ac:dyDescent="0.2"/>
  <cols>
    <col min="2" max="4" width="10.75" customWidth="1"/>
    <col min="5" max="6" width="15.75" customWidth="1"/>
    <col min="7" max="7" width="10.75" customWidth="1"/>
    <col min="8" max="8" width="15.75" customWidth="1"/>
    <col min="9" max="9" width="10.75" customWidth="1"/>
    <col min="10" max="10" width="15.75" customWidth="1"/>
    <col min="11" max="11" width="10.75" customWidth="1"/>
    <col min="12" max="12" width="15.75" customWidth="1"/>
    <col min="13" max="13" width="10.75" customWidth="1"/>
    <col min="14" max="14" width="15.75" customWidth="1"/>
    <col min="15" max="17" width="10.75" customWidth="1"/>
  </cols>
  <sheetData>
    <row r="1" spans="1:17" ht="14.1" customHeight="1" x14ac:dyDescent="0.2">
      <c r="A1" s="119" t="s">
        <v>258</v>
      </c>
      <c r="B1" s="109" t="s">
        <v>0</v>
      </c>
      <c r="C1" s="109" t="s">
        <v>1</v>
      </c>
      <c r="D1" s="109" t="s">
        <v>2</v>
      </c>
      <c r="E1" s="109" t="s">
        <v>3</v>
      </c>
      <c r="F1" s="109" t="s">
        <v>4</v>
      </c>
      <c r="G1" s="109" t="s">
        <v>5</v>
      </c>
      <c r="H1" s="109" t="s">
        <v>6</v>
      </c>
      <c r="I1" s="109"/>
      <c r="J1" s="109"/>
      <c r="K1" s="109"/>
      <c r="L1" s="109"/>
      <c r="M1" s="109"/>
      <c r="N1" s="109"/>
      <c r="O1" s="109"/>
      <c r="P1" s="109"/>
      <c r="Q1" s="116" t="s">
        <v>7</v>
      </c>
    </row>
    <row r="2" spans="1:17" ht="14.1" customHeight="1" x14ac:dyDescent="0.2">
      <c r="A2" s="119"/>
      <c r="B2" s="109"/>
      <c r="C2" s="109"/>
      <c r="D2" s="109"/>
      <c r="E2" s="109"/>
      <c r="F2" s="109"/>
      <c r="G2" s="109"/>
      <c r="H2" s="109" t="s">
        <v>8</v>
      </c>
      <c r="I2" s="109"/>
      <c r="J2" s="109" t="s">
        <v>9</v>
      </c>
      <c r="K2" s="109"/>
      <c r="L2" s="109" t="s">
        <v>10</v>
      </c>
      <c r="M2" s="109"/>
      <c r="N2" s="109" t="s">
        <v>11</v>
      </c>
      <c r="O2" s="109"/>
      <c r="P2" s="109" t="s">
        <v>12</v>
      </c>
      <c r="Q2" s="117"/>
    </row>
    <row r="3" spans="1:17" ht="42.75" x14ac:dyDescent="0.2">
      <c r="A3" s="119"/>
      <c r="B3" s="109"/>
      <c r="C3" s="109"/>
      <c r="D3" s="109"/>
      <c r="E3" s="109"/>
      <c r="F3" s="109"/>
      <c r="G3" s="109"/>
      <c r="H3" s="15" t="s">
        <v>13</v>
      </c>
      <c r="I3" s="15" t="s">
        <v>14</v>
      </c>
      <c r="J3" s="15" t="s">
        <v>15</v>
      </c>
      <c r="K3" s="15" t="s">
        <v>16</v>
      </c>
      <c r="L3" s="15" t="s">
        <v>17</v>
      </c>
      <c r="M3" s="15" t="s">
        <v>18</v>
      </c>
      <c r="N3" s="15" t="s">
        <v>19</v>
      </c>
      <c r="O3" s="15" t="s">
        <v>20</v>
      </c>
      <c r="P3" s="109"/>
      <c r="Q3" s="118"/>
    </row>
    <row r="4" spans="1:17" s="2" customFormat="1" ht="28.5" x14ac:dyDescent="0.2">
      <c r="A4" s="120" t="s">
        <v>259</v>
      </c>
      <c r="B4" s="1">
        <v>1</v>
      </c>
      <c r="C4" s="1" t="s">
        <v>68</v>
      </c>
      <c r="D4" s="1">
        <v>21725092</v>
      </c>
      <c r="E4" s="1" t="s">
        <v>22</v>
      </c>
      <c r="F4" s="1" t="s">
        <v>69</v>
      </c>
      <c r="G4" s="1">
        <v>36</v>
      </c>
      <c r="H4" s="1" t="s">
        <v>70</v>
      </c>
      <c r="I4" s="1">
        <v>21</v>
      </c>
      <c r="J4" s="1"/>
      <c r="K4" s="1"/>
      <c r="L4" s="1"/>
      <c r="M4" s="1"/>
      <c r="N4" s="1" t="s">
        <v>71</v>
      </c>
      <c r="O4" s="1">
        <v>15</v>
      </c>
      <c r="P4" s="1"/>
      <c r="Q4" s="1"/>
    </row>
    <row r="5" spans="1:17" s="2" customFormat="1" ht="114" x14ac:dyDescent="0.2">
      <c r="A5" s="120"/>
      <c r="B5" s="1">
        <v>2</v>
      </c>
      <c r="C5" s="1" t="s">
        <v>94</v>
      </c>
      <c r="D5" s="1">
        <v>21725208</v>
      </c>
      <c r="E5" s="1" t="s">
        <v>22</v>
      </c>
      <c r="F5" s="1" t="s">
        <v>95</v>
      </c>
      <c r="G5" s="1">
        <v>30</v>
      </c>
      <c r="H5" s="1" t="s">
        <v>96</v>
      </c>
      <c r="I5" s="1">
        <v>0</v>
      </c>
      <c r="J5" s="1"/>
      <c r="K5" s="1"/>
      <c r="L5" s="1" t="s">
        <v>96</v>
      </c>
      <c r="M5" s="1">
        <v>0</v>
      </c>
      <c r="N5" s="1" t="s">
        <v>97</v>
      </c>
      <c r="O5" s="1" t="s">
        <v>98</v>
      </c>
      <c r="P5" s="1" t="s">
        <v>96</v>
      </c>
      <c r="Q5" s="1"/>
    </row>
    <row r="6" spans="1:17" s="28" customFormat="1" ht="57" x14ac:dyDescent="0.2">
      <c r="A6" s="120"/>
      <c r="B6" s="27">
        <v>3</v>
      </c>
      <c r="C6" s="27" t="s">
        <v>30</v>
      </c>
      <c r="D6" s="27">
        <v>21725061</v>
      </c>
      <c r="E6" s="27" t="s">
        <v>22</v>
      </c>
      <c r="F6" s="27" t="s">
        <v>31</v>
      </c>
      <c r="G6" s="27">
        <v>28.8</v>
      </c>
      <c r="H6" s="27" t="s">
        <v>32</v>
      </c>
      <c r="I6" s="27">
        <v>6</v>
      </c>
      <c r="J6" s="29" t="s">
        <v>33</v>
      </c>
      <c r="K6" s="29">
        <v>1.8</v>
      </c>
      <c r="L6" s="27" t="s">
        <v>34</v>
      </c>
      <c r="M6" s="27">
        <v>6</v>
      </c>
      <c r="N6" s="27" t="s">
        <v>35</v>
      </c>
      <c r="O6" s="27">
        <v>15</v>
      </c>
      <c r="P6" s="27"/>
      <c r="Q6" s="27"/>
    </row>
    <row r="7" spans="1:17" s="2" customFormat="1" ht="28.5" x14ac:dyDescent="0.2">
      <c r="A7" s="120"/>
      <c r="B7" s="1">
        <v>4</v>
      </c>
      <c r="C7" s="1" t="s">
        <v>63</v>
      </c>
      <c r="D7" s="1">
        <v>21725090</v>
      </c>
      <c r="E7" s="1" t="s">
        <v>22</v>
      </c>
      <c r="F7" s="1" t="s">
        <v>44</v>
      </c>
      <c r="G7" s="1">
        <v>25</v>
      </c>
      <c r="H7" s="1" t="s">
        <v>64</v>
      </c>
      <c r="I7" s="1">
        <v>25</v>
      </c>
      <c r="J7" s="1"/>
      <c r="K7" s="1"/>
      <c r="L7" s="1"/>
      <c r="M7" s="1"/>
      <c r="N7" s="1"/>
      <c r="O7" s="1"/>
      <c r="P7" s="1"/>
      <c r="Q7" s="1"/>
    </row>
    <row r="8" spans="1:17" s="2" customFormat="1" ht="57" x14ac:dyDescent="0.2">
      <c r="A8" s="120"/>
      <c r="B8" s="1">
        <v>5</v>
      </c>
      <c r="C8" s="1" t="s">
        <v>74</v>
      </c>
      <c r="D8" s="1">
        <v>21725097</v>
      </c>
      <c r="E8" s="1" t="s">
        <v>22</v>
      </c>
      <c r="F8" s="1" t="s">
        <v>75</v>
      </c>
      <c r="G8" s="1">
        <v>22</v>
      </c>
      <c r="H8" s="1"/>
      <c r="I8" s="1"/>
      <c r="J8" s="1" t="s">
        <v>76</v>
      </c>
      <c r="K8" s="1">
        <v>2</v>
      </c>
      <c r="L8" s="1" t="s">
        <v>77</v>
      </c>
      <c r="M8" s="1">
        <v>5</v>
      </c>
      <c r="N8" s="1" t="s">
        <v>78</v>
      </c>
      <c r="O8" s="1">
        <v>15</v>
      </c>
      <c r="P8" s="1"/>
      <c r="Q8" s="1"/>
    </row>
    <row r="9" spans="1:17" s="26" customFormat="1" ht="71.25" x14ac:dyDescent="0.2">
      <c r="A9" s="120"/>
      <c r="B9" s="25">
        <v>5</v>
      </c>
      <c r="C9" s="25" t="s">
        <v>102</v>
      </c>
      <c r="D9" s="25">
        <v>21725222</v>
      </c>
      <c r="E9" s="25" t="s">
        <v>22</v>
      </c>
      <c r="F9" s="25" t="s">
        <v>103</v>
      </c>
      <c r="G9" s="25">
        <v>22</v>
      </c>
      <c r="H9" s="25" t="s">
        <v>104</v>
      </c>
      <c r="I9" s="25">
        <v>10</v>
      </c>
      <c r="J9" s="25"/>
      <c r="K9" s="25"/>
      <c r="L9" s="25"/>
      <c r="M9" s="25"/>
      <c r="N9" s="25" t="s">
        <v>105</v>
      </c>
      <c r="O9" s="25">
        <v>12</v>
      </c>
      <c r="P9" s="25"/>
      <c r="Q9" s="25"/>
    </row>
    <row r="10" spans="1:17" s="2" customFormat="1" ht="28.5" x14ac:dyDescent="0.2">
      <c r="A10" s="120"/>
      <c r="B10" s="1">
        <v>7</v>
      </c>
      <c r="C10" s="1" t="s">
        <v>49</v>
      </c>
      <c r="D10" s="1">
        <v>21725078</v>
      </c>
      <c r="E10" s="1" t="s">
        <v>22</v>
      </c>
      <c r="F10" s="1" t="s">
        <v>23</v>
      </c>
      <c r="G10" s="1">
        <v>17</v>
      </c>
      <c r="H10" s="1" t="s">
        <v>50</v>
      </c>
      <c r="I10" s="1">
        <v>15</v>
      </c>
      <c r="J10" s="1" t="s">
        <v>51</v>
      </c>
      <c r="K10" s="1">
        <v>2</v>
      </c>
      <c r="L10" s="1"/>
      <c r="M10" s="1"/>
      <c r="N10" s="1"/>
      <c r="O10" s="1"/>
      <c r="P10" s="1"/>
      <c r="Q10" s="1"/>
    </row>
    <row r="11" spans="1:17" s="26" customFormat="1" ht="28.5" x14ac:dyDescent="0.2">
      <c r="A11" s="120"/>
      <c r="B11" s="25">
        <v>7</v>
      </c>
      <c r="C11" s="25" t="s">
        <v>65</v>
      </c>
      <c r="D11" s="25">
        <v>21725091</v>
      </c>
      <c r="E11" s="25" t="s">
        <v>22</v>
      </c>
      <c r="F11" s="25" t="s">
        <v>23</v>
      </c>
      <c r="G11" s="25">
        <v>17</v>
      </c>
      <c r="H11" s="25" t="s">
        <v>66</v>
      </c>
      <c r="I11" s="25">
        <v>15</v>
      </c>
      <c r="J11" s="25"/>
      <c r="K11" s="25"/>
      <c r="L11" s="25" t="s">
        <v>67</v>
      </c>
      <c r="M11" s="25">
        <v>2</v>
      </c>
      <c r="N11" s="25"/>
      <c r="O11" s="25"/>
      <c r="P11" s="25"/>
      <c r="Q11" s="25"/>
    </row>
    <row r="12" spans="1:17" s="2" customFormat="1" ht="57" x14ac:dyDescent="0.2">
      <c r="A12" s="120"/>
      <c r="B12" s="1">
        <v>9</v>
      </c>
      <c r="C12" s="1" t="s">
        <v>54</v>
      </c>
      <c r="D12" s="1">
        <v>21725085</v>
      </c>
      <c r="E12" s="1" t="s">
        <v>22</v>
      </c>
      <c r="F12" s="1" t="s">
        <v>31</v>
      </c>
      <c r="G12" s="1">
        <v>16.8</v>
      </c>
      <c r="H12" s="1"/>
      <c r="I12" s="1"/>
      <c r="J12" s="1" t="s">
        <v>55</v>
      </c>
      <c r="K12" s="1">
        <v>1.8</v>
      </c>
      <c r="L12" s="1"/>
      <c r="M12" s="1"/>
      <c r="N12" s="1" t="s">
        <v>35</v>
      </c>
      <c r="O12" s="1">
        <v>15</v>
      </c>
      <c r="P12" s="1"/>
      <c r="Q12" s="1"/>
    </row>
    <row r="13" spans="1:17" s="2" customFormat="1" ht="28.5" x14ac:dyDescent="0.2">
      <c r="A13" s="120"/>
      <c r="B13" s="1">
        <v>10</v>
      </c>
      <c r="C13" s="1" t="s">
        <v>43</v>
      </c>
      <c r="D13" s="1">
        <v>21725067</v>
      </c>
      <c r="E13" s="1" t="s">
        <v>22</v>
      </c>
      <c r="F13" s="1" t="s">
        <v>44</v>
      </c>
      <c r="G13" s="1">
        <v>15</v>
      </c>
      <c r="H13" s="1" t="s">
        <v>45</v>
      </c>
      <c r="I13" s="1">
        <v>15</v>
      </c>
      <c r="J13" s="1"/>
      <c r="K13" s="1"/>
      <c r="L13" s="1"/>
      <c r="M13" s="1"/>
      <c r="N13" s="1"/>
      <c r="O13" s="1"/>
      <c r="P13" s="1"/>
      <c r="Q13" s="1"/>
    </row>
    <row r="14" spans="1:17" s="2" customFormat="1" ht="57" x14ac:dyDescent="0.2">
      <c r="A14" s="120"/>
      <c r="B14" s="1">
        <v>11</v>
      </c>
      <c r="C14" s="1" t="s">
        <v>89</v>
      </c>
      <c r="D14" s="1">
        <v>21725203</v>
      </c>
      <c r="E14" s="1" t="s">
        <v>22</v>
      </c>
      <c r="F14" s="1" t="s">
        <v>85</v>
      </c>
      <c r="G14" s="1">
        <v>11.2</v>
      </c>
      <c r="H14" s="1" t="s">
        <v>62</v>
      </c>
      <c r="I14" s="1">
        <v>10</v>
      </c>
      <c r="J14" s="1" t="s">
        <v>90</v>
      </c>
      <c r="K14" s="1">
        <v>1.2</v>
      </c>
      <c r="L14" s="1"/>
      <c r="M14" s="1"/>
      <c r="N14" s="1"/>
      <c r="O14" s="1"/>
      <c r="P14" s="1"/>
      <c r="Q14" s="1"/>
    </row>
    <row r="15" spans="1:17" s="2" customFormat="1" ht="28.5" x14ac:dyDescent="0.2">
      <c r="A15" s="120"/>
      <c r="B15" s="1">
        <v>12</v>
      </c>
      <c r="C15" s="1" t="s">
        <v>61</v>
      </c>
      <c r="D15" s="1">
        <v>21725088</v>
      </c>
      <c r="E15" s="1" t="s">
        <v>22</v>
      </c>
      <c r="F15" s="1" t="s">
        <v>47</v>
      </c>
      <c r="G15" s="1">
        <v>10</v>
      </c>
      <c r="H15" s="1" t="s">
        <v>62</v>
      </c>
      <c r="I15" s="1">
        <v>10</v>
      </c>
      <c r="J15" s="1"/>
      <c r="K15" s="1"/>
      <c r="L15" s="1"/>
      <c r="M15" s="1"/>
      <c r="N15" s="1"/>
      <c r="O15" s="1"/>
      <c r="P15" s="1"/>
      <c r="Q15" s="1"/>
    </row>
    <row r="16" spans="1:17" s="2" customFormat="1" ht="28.5" x14ac:dyDescent="0.2">
      <c r="A16" s="120"/>
      <c r="B16" s="1">
        <v>13</v>
      </c>
      <c r="C16" s="1" t="s">
        <v>21</v>
      </c>
      <c r="D16" s="1">
        <v>21725047</v>
      </c>
      <c r="E16" s="1" t="s">
        <v>22</v>
      </c>
      <c r="F16" s="1" t="s">
        <v>23</v>
      </c>
      <c r="G16" s="1">
        <v>6</v>
      </c>
      <c r="H16" s="1" t="s">
        <v>24</v>
      </c>
      <c r="I16" s="1">
        <v>3</v>
      </c>
      <c r="J16" s="1"/>
      <c r="K16" s="1"/>
      <c r="L16" s="1" t="s">
        <v>25</v>
      </c>
      <c r="M16" s="1">
        <v>3</v>
      </c>
      <c r="N16" s="1"/>
      <c r="O16" s="1"/>
      <c r="P16" s="1" t="s">
        <v>26</v>
      </c>
      <c r="Q16" s="1"/>
    </row>
    <row r="17" spans="1:17" s="2" customFormat="1" ht="28.5" x14ac:dyDescent="0.2">
      <c r="A17" s="120"/>
      <c r="B17" s="1">
        <v>13</v>
      </c>
      <c r="C17" s="1" t="s">
        <v>52</v>
      </c>
      <c r="D17" s="1">
        <v>21725079</v>
      </c>
      <c r="E17" s="1" t="s">
        <v>22</v>
      </c>
      <c r="F17" s="1" t="s">
        <v>23</v>
      </c>
      <c r="G17" s="1">
        <v>6</v>
      </c>
      <c r="H17" s="1"/>
      <c r="I17" s="1"/>
      <c r="J17" s="1"/>
      <c r="K17" s="1"/>
      <c r="L17" s="1" t="s">
        <v>53</v>
      </c>
      <c r="M17" s="1">
        <v>6</v>
      </c>
      <c r="N17" s="1"/>
      <c r="O17" s="1"/>
      <c r="P17" s="1"/>
      <c r="Q17" s="1"/>
    </row>
    <row r="18" spans="1:17" s="2" customFormat="1" ht="28.5" x14ac:dyDescent="0.2">
      <c r="A18" s="120"/>
      <c r="B18" s="1">
        <v>13</v>
      </c>
      <c r="C18" s="1" t="s">
        <v>58</v>
      </c>
      <c r="D18" s="1">
        <v>21725087</v>
      </c>
      <c r="E18" s="1" t="s">
        <v>22</v>
      </c>
      <c r="F18" s="1" t="s">
        <v>59</v>
      </c>
      <c r="G18" s="1">
        <v>6</v>
      </c>
      <c r="H18" s="1"/>
      <c r="I18" s="1"/>
      <c r="J18" s="1"/>
      <c r="K18" s="1"/>
      <c r="L18" s="1" t="s">
        <v>60</v>
      </c>
      <c r="M18" s="1">
        <v>6</v>
      </c>
      <c r="N18" s="1"/>
      <c r="O18" s="1"/>
      <c r="P18" s="1"/>
      <c r="Q18" s="1"/>
    </row>
    <row r="19" spans="1:17" s="2" customFormat="1" ht="99.75" x14ac:dyDescent="0.2">
      <c r="A19" s="120"/>
      <c r="B19" s="1">
        <v>13</v>
      </c>
      <c r="C19" s="1" t="s">
        <v>99</v>
      </c>
      <c r="D19" s="1">
        <v>21725209</v>
      </c>
      <c r="E19" s="1" t="s">
        <v>22</v>
      </c>
      <c r="F19" s="1" t="s">
        <v>85</v>
      </c>
      <c r="G19" s="1">
        <v>6</v>
      </c>
      <c r="H19" s="1"/>
      <c r="I19" s="1"/>
      <c r="J19" s="1" t="s">
        <v>100</v>
      </c>
      <c r="K19" s="1">
        <v>4</v>
      </c>
      <c r="L19" s="1" t="s">
        <v>101</v>
      </c>
      <c r="M19" s="1">
        <v>2</v>
      </c>
      <c r="N19" s="1"/>
      <c r="O19" s="1"/>
      <c r="P19" s="1"/>
      <c r="Q19" s="1"/>
    </row>
    <row r="20" spans="1:17" s="2" customFormat="1" ht="28.5" x14ac:dyDescent="0.2">
      <c r="A20" s="120"/>
      <c r="B20" s="1">
        <v>13</v>
      </c>
      <c r="C20" s="1" t="s">
        <v>106</v>
      </c>
      <c r="D20" s="1">
        <v>21725235</v>
      </c>
      <c r="E20" s="1" t="s">
        <v>22</v>
      </c>
      <c r="F20" s="1" t="s">
        <v>107</v>
      </c>
      <c r="G20" s="1">
        <v>6</v>
      </c>
      <c r="H20" s="1" t="s">
        <v>96</v>
      </c>
      <c r="I20" s="1">
        <v>0</v>
      </c>
      <c r="J20" s="1" t="s">
        <v>96</v>
      </c>
      <c r="K20" s="1">
        <v>0</v>
      </c>
      <c r="L20" s="1" t="s">
        <v>96</v>
      </c>
      <c r="M20" s="1">
        <v>0</v>
      </c>
      <c r="N20" s="1" t="s">
        <v>108</v>
      </c>
      <c r="O20" s="1">
        <v>6</v>
      </c>
      <c r="P20" s="1" t="s">
        <v>96</v>
      </c>
      <c r="Q20" s="1"/>
    </row>
    <row r="21" spans="1:17" s="2" customFormat="1" ht="28.5" x14ac:dyDescent="0.2">
      <c r="A21" s="120"/>
      <c r="B21" s="1">
        <v>13</v>
      </c>
      <c r="C21" s="1" t="s">
        <v>109</v>
      </c>
      <c r="D21" s="1">
        <v>21725243</v>
      </c>
      <c r="E21" s="1" t="s">
        <v>22</v>
      </c>
      <c r="F21" s="1" t="s">
        <v>23</v>
      </c>
      <c r="G21" s="1">
        <v>6</v>
      </c>
      <c r="H21" s="1" t="s">
        <v>110</v>
      </c>
      <c r="I21" s="1">
        <v>6</v>
      </c>
      <c r="J21" s="1"/>
      <c r="K21" s="1"/>
      <c r="L21" s="1"/>
      <c r="M21" s="1"/>
      <c r="N21" s="1"/>
      <c r="O21" s="1"/>
      <c r="P21" s="1"/>
      <c r="Q21" s="1"/>
    </row>
    <row r="22" spans="1:17" s="2" customFormat="1" ht="128.25" x14ac:dyDescent="0.2">
      <c r="A22" s="120"/>
      <c r="B22" s="1">
        <v>19</v>
      </c>
      <c r="C22" s="1" t="s">
        <v>27</v>
      </c>
      <c r="D22" s="1">
        <v>21725057</v>
      </c>
      <c r="E22" s="1" t="s">
        <v>22</v>
      </c>
      <c r="F22" s="1" t="s">
        <v>28</v>
      </c>
      <c r="G22" s="1">
        <v>4.5999999999999996</v>
      </c>
      <c r="H22" s="1"/>
      <c r="I22" s="1"/>
      <c r="J22" s="1" t="s">
        <v>29</v>
      </c>
      <c r="K22" s="1">
        <v>4.5999999999999996</v>
      </c>
      <c r="L22" s="1"/>
      <c r="M22" s="1"/>
      <c r="N22" s="1"/>
      <c r="O22" s="1"/>
      <c r="P22" s="1"/>
      <c r="Q22" s="1"/>
    </row>
    <row r="23" spans="1:17" s="2" customFormat="1" ht="28.5" x14ac:dyDescent="0.2">
      <c r="A23" s="120"/>
      <c r="B23" s="1">
        <v>20</v>
      </c>
      <c r="C23" s="1" t="s">
        <v>46</v>
      </c>
      <c r="D23" s="1">
        <v>21725071</v>
      </c>
      <c r="E23" s="1" t="s">
        <v>22</v>
      </c>
      <c r="F23" s="1" t="s">
        <v>47</v>
      </c>
      <c r="G23" s="1">
        <v>4</v>
      </c>
      <c r="H23" s="1"/>
      <c r="I23" s="1"/>
      <c r="J23" s="1"/>
      <c r="K23" s="1"/>
      <c r="L23" s="1" t="s">
        <v>48</v>
      </c>
      <c r="M23" s="1">
        <v>4</v>
      </c>
      <c r="N23" s="1"/>
      <c r="O23" s="1"/>
      <c r="P23" s="1"/>
      <c r="Q23" s="1"/>
    </row>
    <row r="24" spans="1:17" s="2" customFormat="1" ht="28.5" x14ac:dyDescent="0.2">
      <c r="A24" s="120"/>
      <c r="B24" s="1">
        <v>20</v>
      </c>
      <c r="C24" s="1" t="s">
        <v>84</v>
      </c>
      <c r="D24" s="1">
        <v>21725197</v>
      </c>
      <c r="E24" s="1" t="s">
        <v>22</v>
      </c>
      <c r="F24" s="1" t="s">
        <v>85</v>
      </c>
      <c r="G24" s="1">
        <v>4</v>
      </c>
      <c r="H24" s="1"/>
      <c r="I24" s="1"/>
      <c r="J24" s="1"/>
      <c r="K24" s="1"/>
      <c r="L24" s="1" t="s">
        <v>86</v>
      </c>
      <c r="M24" s="1">
        <v>4</v>
      </c>
      <c r="N24" s="1"/>
      <c r="O24" s="1"/>
      <c r="P24" s="1"/>
      <c r="Q24" s="1"/>
    </row>
    <row r="25" spans="1:17" s="2" customFormat="1" ht="42.75" x14ac:dyDescent="0.2">
      <c r="A25" s="120"/>
      <c r="B25" s="1">
        <v>22</v>
      </c>
      <c r="C25" s="1" t="s">
        <v>36</v>
      </c>
      <c r="D25" s="1" t="s">
        <v>37</v>
      </c>
      <c r="E25" s="1" t="s">
        <v>22</v>
      </c>
      <c r="F25" s="1" t="s">
        <v>23</v>
      </c>
      <c r="G25" s="1">
        <v>3</v>
      </c>
      <c r="H25" s="1"/>
      <c r="I25" s="1"/>
      <c r="J25" s="1" t="s">
        <v>38</v>
      </c>
      <c r="K25" s="1">
        <v>1</v>
      </c>
      <c r="L25" s="1" t="s">
        <v>39</v>
      </c>
      <c r="M25" s="1">
        <v>2</v>
      </c>
      <c r="N25" s="1"/>
      <c r="O25" s="1"/>
      <c r="P25" s="1"/>
      <c r="Q25" s="1"/>
    </row>
    <row r="26" spans="1:17" s="2" customFormat="1" ht="28.5" x14ac:dyDescent="0.2">
      <c r="A26" s="120"/>
      <c r="B26" s="1">
        <v>22</v>
      </c>
      <c r="C26" s="1" t="s">
        <v>40</v>
      </c>
      <c r="D26" s="1">
        <v>21725066</v>
      </c>
      <c r="E26" s="1" t="s">
        <v>22</v>
      </c>
      <c r="F26" s="1" t="s">
        <v>41</v>
      </c>
      <c r="G26" s="1">
        <v>3</v>
      </c>
      <c r="H26" s="1"/>
      <c r="I26" s="1"/>
      <c r="J26" s="1"/>
      <c r="K26" s="1"/>
      <c r="L26" s="1"/>
      <c r="M26" s="1"/>
      <c r="N26" s="1" t="s">
        <v>42</v>
      </c>
      <c r="O26" s="1">
        <v>3</v>
      </c>
      <c r="P26" s="1"/>
      <c r="Q26" s="1"/>
    </row>
    <row r="27" spans="1:17" s="2" customFormat="1" ht="28.5" x14ac:dyDescent="0.2">
      <c r="A27" s="120"/>
      <c r="B27" s="1">
        <v>22</v>
      </c>
      <c r="C27" s="1" t="s">
        <v>82</v>
      </c>
      <c r="D27" s="1">
        <v>21725148</v>
      </c>
      <c r="E27" s="1" t="s">
        <v>22</v>
      </c>
      <c r="F27" s="1" t="s">
        <v>47</v>
      </c>
      <c r="G27" s="1">
        <v>3</v>
      </c>
      <c r="H27" s="1" t="s">
        <v>83</v>
      </c>
      <c r="I27" s="1">
        <v>3</v>
      </c>
      <c r="J27" s="1"/>
      <c r="K27" s="1"/>
      <c r="L27" s="1"/>
      <c r="M27" s="1"/>
      <c r="N27" s="1"/>
      <c r="O27" s="1"/>
      <c r="P27" s="1"/>
      <c r="Q27" s="1"/>
    </row>
    <row r="28" spans="1:17" s="2" customFormat="1" ht="57" x14ac:dyDescent="0.2">
      <c r="A28" s="120"/>
      <c r="B28" s="1">
        <v>25</v>
      </c>
      <c r="C28" s="1" t="s">
        <v>56</v>
      </c>
      <c r="D28" s="1">
        <v>21725086</v>
      </c>
      <c r="E28" s="1" t="s">
        <v>22</v>
      </c>
      <c r="F28" s="1" t="s">
        <v>47</v>
      </c>
      <c r="G28" s="1">
        <v>2</v>
      </c>
      <c r="H28" s="1"/>
      <c r="I28" s="1"/>
      <c r="J28" s="1"/>
      <c r="K28" s="1"/>
      <c r="L28" s="1" t="s">
        <v>57</v>
      </c>
      <c r="M28" s="1">
        <v>2</v>
      </c>
      <c r="N28" s="1"/>
      <c r="O28" s="1"/>
      <c r="P28" s="1"/>
      <c r="Q28" s="1"/>
    </row>
    <row r="29" spans="1:17" s="2" customFormat="1" ht="28.5" x14ac:dyDescent="0.2">
      <c r="A29" s="120"/>
      <c r="B29" s="1">
        <v>25</v>
      </c>
      <c r="C29" s="1" t="s">
        <v>72</v>
      </c>
      <c r="D29" s="1">
        <v>21725095</v>
      </c>
      <c r="E29" s="1" t="s">
        <v>22</v>
      </c>
      <c r="F29" s="1" t="s">
        <v>23</v>
      </c>
      <c r="G29" s="1">
        <v>2</v>
      </c>
      <c r="H29" s="1"/>
      <c r="I29" s="1"/>
      <c r="J29" s="1"/>
      <c r="K29" s="1"/>
      <c r="L29" s="1" t="s">
        <v>73</v>
      </c>
      <c r="M29" s="1">
        <v>2</v>
      </c>
      <c r="N29" s="1"/>
      <c r="O29" s="1"/>
      <c r="P29" s="1"/>
      <c r="Q29" s="1"/>
    </row>
    <row r="30" spans="1:17" s="2" customFormat="1" ht="28.5" x14ac:dyDescent="0.2">
      <c r="A30" s="120"/>
      <c r="B30" s="1">
        <v>25</v>
      </c>
      <c r="C30" s="1" t="s">
        <v>79</v>
      </c>
      <c r="D30" s="1">
        <v>21725142</v>
      </c>
      <c r="E30" s="1" t="s">
        <v>80</v>
      </c>
      <c r="F30" s="1" t="s">
        <v>23</v>
      </c>
      <c r="G30" s="1">
        <v>2</v>
      </c>
      <c r="H30" s="1"/>
      <c r="I30" s="1"/>
      <c r="J30" s="1"/>
      <c r="K30" s="1"/>
      <c r="L30" s="1" t="s">
        <v>81</v>
      </c>
      <c r="M30" s="1">
        <v>2</v>
      </c>
      <c r="N30" s="1"/>
      <c r="O30" s="1"/>
      <c r="P30" s="1"/>
      <c r="Q30" s="1"/>
    </row>
    <row r="31" spans="1:17" s="2" customFormat="1" ht="28.5" x14ac:dyDescent="0.2">
      <c r="A31" s="120"/>
      <c r="B31" s="1">
        <v>25</v>
      </c>
      <c r="C31" s="1" t="s">
        <v>87</v>
      </c>
      <c r="D31" s="1">
        <v>21725200</v>
      </c>
      <c r="E31" s="1" t="s">
        <v>22</v>
      </c>
      <c r="F31" s="1" t="s">
        <v>23</v>
      </c>
      <c r="G31" s="1">
        <v>2</v>
      </c>
      <c r="H31" s="1"/>
      <c r="I31" s="1"/>
      <c r="J31" s="1"/>
      <c r="K31" s="1"/>
      <c r="L31" s="1" t="s">
        <v>88</v>
      </c>
      <c r="M31" s="1">
        <v>2</v>
      </c>
      <c r="N31" s="1"/>
      <c r="O31" s="1"/>
      <c r="P31" s="1"/>
      <c r="Q31" s="1"/>
    </row>
    <row r="32" spans="1:17" s="2" customFormat="1" ht="28.5" x14ac:dyDescent="0.2">
      <c r="A32" s="120"/>
      <c r="B32" s="1">
        <v>25</v>
      </c>
      <c r="C32" s="1" t="s">
        <v>91</v>
      </c>
      <c r="D32" s="1" t="s">
        <v>92</v>
      </c>
      <c r="E32" s="1" t="s">
        <v>22</v>
      </c>
      <c r="F32" s="1" t="s">
        <v>23</v>
      </c>
      <c r="G32" s="1">
        <v>2</v>
      </c>
      <c r="H32" s="1"/>
      <c r="I32" s="1"/>
      <c r="J32" s="1"/>
      <c r="K32" s="1"/>
      <c r="L32" s="1" t="s">
        <v>93</v>
      </c>
      <c r="M32" s="1">
        <v>2</v>
      </c>
      <c r="N32" s="1"/>
      <c r="O32" s="1"/>
      <c r="P32" s="1"/>
      <c r="Q32" s="1"/>
    </row>
    <row r="33" spans="1:17" s="2" customFormat="1" ht="42.75" x14ac:dyDescent="0.2">
      <c r="A33" s="110" t="s">
        <v>260</v>
      </c>
      <c r="B33" s="1">
        <v>1</v>
      </c>
      <c r="C33" s="1" t="s">
        <v>246</v>
      </c>
      <c r="D33" s="1">
        <v>21825238</v>
      </c>
      <c r="E33" s="3" t="s">
        <v>80</v>
      </c>
      <c r="F33" s="1" t="s">
        <v>117</v>
      </c>
      <c r="G33" s="1">
        <v>111.68</v>
      </c>
      <c r="H33" s="1" t="s">
        <v>247</v>
      </c>
      <c r="I33" s="1">
        <v>12</v>
      </c>
      <c r="J33" s="1" t="s">
        <v>248</v>
      </c>
      <c r="K33" s="1">
        <v>3</v>
      </c>
      <c r="L33" s="1" t="s">
        <v>249</v>
      </c>
      <c r="M33" s="1">
        <v>8</v>
      </c>
      <c r="N33" s="1"/>
      <c r="O33" s="1"/>
      <c r="P33" s="1">
        <v>88.68</v>
      </c>
      <c r="Q33" s="1"/>
    </row>
    <row r="34" spans="1:17" s="2" customFormat="1" ht="228" x14ac:dyDescent="0.2">
      <c r="A34" s="111"/>
      <c r="B34" s="1">
        <v>2</v>
      </c>
      <c r="C34" s="1" t="s">
        <v>198</v>
      </c>
      <c r="D34" s="1">
        <v>21825178</v>
      </c>
      <c r="E34" s="1" t="s">
        <v>22</v>
      </c>
      <c r="F34" s="1" t="s">
        <v>112</v>
      </c>
      <c r="G34" s="1">
        <v>107.46</v>
      </c>
      <c r="H34" s="1"/>
      <c r="I34" s="1"/>
      <c r="J34" s="1" t="s">
        <v>199</v>
      </c>
      <c r="K34" s="1">
        <v>13</v>
      </c>
      <c r="L34" s="1" t="s">
        <v>200</v>
      </c>
      <c r="M34" s="1">
        <v>7.33</v>
      </c>
      <c r="N34" s="1"/>
      <c r="O34" s="1"/>
      <c r="P34" s="1">
        <v>87.13</v>
      </c>
      <c r="Q34" s="1"/>
    </row>
    <row r="35" spans="1:17" s="28" customFormat="1" ht="57" x14ac:dyDescent="0.2">
      <c r="A35" s="111"/>
      <c r="B35" s="27">
        <v>3</v>
      </c>
      <c r="C35" s="27" t="s">
        <v>153</v>
      </c>
      <c r="D35" s="27">
        <v>21825079</v>
      </c>
      <c r="E35" s="27" t="s">
        <v>22</v>
      </c>
      <c r="F35" s="27" t="s">
        <v>112</v>
      </c>
      <c r="G35" s="27">
        <v>107.38</v>
      </c>
      <c r="H35" s="27" t="s">
        <v>45</v>
      </c>
      <c r="I35" s="27">
        <v>15</v>
      </c>
      <c r="J35" s="27"/>
      <c r="K35" s="27"/>
      <c r="L35" s="27" t="s">
        <v>154</v>
      </c>
      <c r="M35" s="27">
        <v>1</v>
      </c>
      <c r="N35" s="27"/>
      <c r="O35" s="27"/>
      <c r="P35" s="27">
        <v>91.38</v>
      </c>
      <c r="Q35" s="27"/>
    </row>
    <row r="36" spans="1:17" s="26" customFormat="1" ht="42.75" x14ac:dyDescent="0.2">
      <c r="A36" s="111"/>
      <c r="B36" s="25">
        <v>4</v>
      </c>
      <c r="C36" s="25" t="s">
        <v>179</v>
      </c>
      <c r="D36" s="25">
        <v>21825094</v>
      </c>
      <c r="E36" s="25" t="s">
        <v>22</v>
      </c>
      <c r="F36" s="25" t="s">
        <v>117</v>
      </c>
      <c r="G36" s="25">
        <f>I36+K36+M36+P36</f>
        <v>106.03999999999999</v>
      </c>
      <c r="H36" s="25" t="s">
        <v>62</v>
      </c>
      <c r="I36" s="25">
        <v>10</v>
      </c>
      <c r="J36" s="25" t="s">
        <v>180</v>
      </c>
      <c r="K36" s="25">
        <v>2.4</v>
      </c>
      <c r="L36" s="25" t="s">
        <v>181</v>
      </c>
      <c r="M36" s="25">
        <v>6</v>
      </c>
      <c r="N36" s="25"/>
      <c r="O36" s="25"/>
      <c r="P36" s="25">
        <v>87.64</v>
      </c>
      <c r="Q36" s="25"/>
    </row>
    <row r="37" spans="1:17" s="26" customFormat="1" ht="28.5" x14ac:dyDescent="0.2">
      <c r="A37" s="111"/>
      <c r="B37" s="25">
        <v>5</v>
      </c>
      <c r="C37" s="25" t="s">
        <v>135</v>
      </c>
      <c r="D37" s="25">
        <v>21825065</v>
      </c>
      <c r="E37" s="25" t="s">
        <v>22</v>
      </c>
      <c r="F37" s="25" t="s">
        <v>117</v>
      </c>
      <c r="G37" s="25">
        <f>I37+M37+P37</f>
        <v>103.41</v>
      </c>
      <c r="H37" s="25" t="s">
        <v>136</v>
      </c>
      <c r="I37" s="25">
        <v>9</v>
      </c>
      <c r="J37" s="25"/>
      <c r="K37" s="25"/>
      <c r="L37" s="25" t="s">
        <v>137</v>
      </c>
      <c r="M37" s="25">
        <v>6</v>
      </c>
      <c r="N37" s="25"/>
      <c r="O37" s="25"/>
      <c r="P37" s="25">
        <v>88.41</v>
      </c>
      <c r="Q37" s="25"/>
    </row>
    <row r="38" spans="1:17" s="26" customFormat="1" ht="57" x14ac:dyDescent="0.2">
      <c r="A38" s="111"/>
      <c r="B38" s="25">
        <v>6</v>
      </c>
      <c r="C38" s="25" t="s">
        <v>148</v>
      </c>
      <c r="D38" s="25">
        <v>21825076</v>
      </c>
      <c r="E38" s="25" t="s">
        <v>22</v>
      </c>
      <c r="F38" s="25" t="s">
        <v>112</v>
      </c>
      <c r="G38" s="25">
        <v>102.23</v>
      </c>
      <c r="H38" s="25"/>
      <c r="I38" s="25"/>
      <c r="J38" s="25" t="s">
        <v>149</v>
      </c>
      <c r="K38" s="25">
        <v>2</v>
      </c>
      <c r="L38" s="25" t="s">
        <v>150</v>
      </c>
      <c r="M38" s="25">
        <v>8</v>
      </c>
      <c r="N38" s="25"/>
      <c r="O38" s="25"/>
      <c r="P38" s="25">
        <v>92.23</v>
      </c>
      <c r="Q38" s="25"/>
    </row>
    <row r="39" spans="1:17" s="26" customFormat="1" ht="42.75" x14ac:dyDescent="0.2">
      <c r="A39" s="111"/>
      <c r="B39" s="25">
        <v>7</v>
      </c>
      <c r="C39" s="25" t="s">
        <v>176</v>
      </c>
      <c r="D39" s="25">
        <v>21825093</v>
      </c>
      <c r="E39" s="25" t="s">
        <v>22</v>
      </c>
      <c r="F39" s="25" t="s">
        <v>117</v>
      </c>
      <c r="G39" s="25">
        <v>99.48</v>
      </c>
      <c r="H39" s="25"/>
      <c r="I39" s="25"/>
      <c r="J39" s="25" t="s">
        <v>177</v>
      </c>
      <c r="K39" s="25">
        <v>5</v>
      </c>
      <c r="L39" s="25" t="s">
        <v>178</v>
      </c>
      <c r="M39" s="25">
        <v>8</v>
      </c>
      <c r="N39" s="25"/>
      <c r="O39" s="25"/>
      <c r="P39" s="25">
        <v>86.48</v>
      </c>
      <c r="Q39" s="25"/>
    </row>
    <row r="40" spans="1:17" s="26" customFormat="1" ht="42.75" x14ac:dyDescent="0.2">
      <c r="A40" s="111"/>
      <c r="B40" s="25">
        <v>8</v>
      </c>
      <c r="C40" s="25" t="s">
        <v>238</v>
      </c>
      <c r="D40" s="25">
        <v>21825218</v>
      </c>
      <c r="E40" s="25" t="s">
        <v>22</v>
      </c>
      <c r="F40" s="25" t="s">
        <v>117</v>
      </c>
      <c r="G40" s="25">
        <f>K40+M40+P40</f>
        <v>99.45</v>
      </c>
      <c r="H40" s="25"/>
      <c r="I40" s="25"/>
      <c r="J40" s="25" t="s">
        <v>239</v>
      </c>
      <c r="K40" s="25">
        <v>3</v>
      </c>
      <c r="L40" s="25" t="s">
        <v>240</v>
      </c>
      <c r="M40" s="25">
        <v>6</v>
      </c>
      <c r="N40" s="25"/>
      <c r="O40" s="25"/>
      <c r="P40" s="25">
        <v>90.45</v>
      </c>
      <c r="Q40" s="25"/>
    </row>
    <row r="41" spans="1:17" s="26" customFormat="1" ht="42.75" x14ac:dyDescent="0.2">
      <c r="A41" s="111"/>
      <c r="B41" s="25">
        <v>9</v>
      </c>
      <c r="C41" s="25" t="s">
        <v>201</v>
      </c>
      <c r="D41" s="25">
        <v>21825179</v>
      </c>
      <c r="E41" s="25" t="s">
        <v>22</v>
      </c>
      <c r="F41" s="25" t="s">
        <v>117</v>
      </c>
      <c r="G41" s="25">
        <v>99</v>
      </c>
      <c r="H41" s="25"/>
      <c r="I41" s="25"/>
      <c r="J41" s="25" t="s">
        <v>202</v>
      </c>
      <c r="K41" s="25">
        <v>3</v>
      </c>
      <c r="L41" s="25" t="s">
        <v>203</v>
      </c>
      <c r="M41" s="25">
        <v>8</v>
      </c>
      <c r="N41" s="25"/>
      <c r="O41" s="25"/>
      <c r="P41" s="25">
        <v>88</v>
      </c>
      <c r="Q41" s="25"/>
    </row>
    <row r="42" spans="1:17" s="2" customFormat="1" ht="57" x14ac:dyDescent="0.2">
      <c r="A42" s="111"/>
      <c r="B42" s="1">
        <v>10</v>
      </c>
      <c r="C42" s="1" t="s">
        <v>171</v>
      </c>
      <c r="D42" s="1">
        <v>21825091</v>
      </c>
      <c r="E42" s="1" t="s">
        <v>22</v>
      </c>
      <c r="F42" s="1" t="s">
        <v>112</v>
      </c>
      <c r="G42" s="1">
        <v>97.38</v>
      </c>
      <c r="H42" s="1"/>
      <c r="I42" s="1"/>
      <c r="J42" s="1"/>
      <c r="K42" s="1"/>
      <c r="L42" s="1" t="s">
        <v>172</v>
      </c>
      <c r="M42" s="1">
        <v>11</v>
      </c>
      <c r="N42" s="1"/>
      <c r="O42" s="1"/>
      <c r="P42" s="1">
        <v>86.38</v>
      </c>
      <c r="Q42" s="1"/>
    </row>
    <row r="43" spans="1:17" s="26" customFormat="1" ht="71.25" x14ac:dyDescent="0.2">
      <c r="A43" s="111"/>
      <c r="B43" s="25">
        <v>11</v>
      </c>
      <c r="C43" s="25" t="s">
        <v>151</v>
      </c>
      <c r="D43" s="25">
        <v>21825077</v>
      </c>
      <c r="E43" s="25" t="s">
        <v>22</v>
      </c>
      <c r="F43" s="25" t="s">
        <v>112</v>
      </c>
      <c r="G43" s="25">
        <v>97</v>
      </c>
      <c r="H43" s="25"/>
      <c r="I43" s="25"/>
      <c r="J43" s="25" t="s">
        <v>152</v>
      </c>
      <c r="K43" s="25">
        <v>10</v>
      </c>
      <c r="L43" s="25"/>
      <c r="M43" s="25"/>
      <c r="N43" s="25"/>
      <c r="O43" s="25"/>
      <c r="P43" s="25">
        <v>87</v>
      </c>
      <c r="Q43" s="25"/>
    </row>
    <row r="44" spans="1:17" s="2" customFormat="1" ht="42.75" x14ac:dyDescent="0.2">
      <c r="A44" s="111"/>
      <c r="B44" s="1">
        <v>12</v>
      </c>
      <c r="C44" s="1" t="s">
        <v>255</v>
      </c>
      <c r="D44" s="1">
        <v>21825248</v>
      </c>
      <c r="E44" s="1" t="s">
        <v>22</v>
      </c>
      <c r="F44" s="1" t="s">
        <v>117</v>
      </c>
      <c r="G44" s="1">
        <v>95.179999999999993</v>
      </c>
      <c r="H44" s="1"/>
      <c r="I44" s="1"/>
      <c r="J44" s="1" t="s">
        <v>256</v>
      </c>
      <c r="K44" s="1">
        <v>1.6</v>
      </c>
      <c r="L44" s="1" t="s">
        <v>257</v>
      </c>
      <c r="M44" s="1">
        <v>7</v>
      </c>
      <c r="N44" s="1"/>
      <c r="O44" s="1"/>
      <c r="P44" s="1">
        <v>86.58</v>
      </c>
      <c r="Q44" s="1"/>
    </row>
    <row r="45" spans="1:17" s="2" customFormat="1" ht="28.5" x14ac:dyDescent="0.2">
      <c r="A45" s="111"/>
      <c r="B45" s="1">
        <v>13</v>
      </c>
      <c r="C45" s="1" t="s">
        <v>129</v>
      </c>
      <c r="D45" s="1">
        <v>21825060</v>
      </c>
      <c r="E45" s="1" t="s">
        <v>22</v>
      </c>
      <c r="F45" s="1" t="s">
        <v>117</v>
      </c>
      <c r="G45" s="1">
        <v>95.17</v>
      </c>
      <c r="H45" s="1"/>
      <c r="I45" s="1"/>
      <c r="J45" s="1"/>
      <c r="K45" s="1"/>
      <c r="L45" s="1" t="s">
        <v>130</v>
      </c>
      <c r="M45" s="1">
        <v>6.67</v>
      </c>
      <c r="N45" s="1"/>
      <c r="O45" s="1"/>
      <c r="P45" s="1">
        <v>88.5</v>
      </c>
      <c r="Q45" s="1"/>
    </row>
    <row r="46" spans="1:17" s="2" customFormat="1" ht="28.5" x14ac:dyDescent="0.2">
      <c r="A46" s="111"/>
      <c r="B46" s="1">
        <v>14</v>
      </c>
      <c r="C46" s="1" t="s">
        <v>121</v>
      </c>
      <c r="D46" s="1">
        <v>21825056</v>
      </c>
      <c r="E46" s="1" t="s">
        <v>22</v>
      </c>
      <c r="F46" s="1" t="s">
        <v>117</v>
      </c>
      <c r="G46" s="1">
        <v>94.83</v>
      </c>
      <c r="H46" s="1"/>
      <c r="I46" s="1"/>
      <c r="J46" s="1"/>
      <c r="K46" s="1"/>
      <c r="L46" s="1" t="s">
        <v>122</v>
      </c>
      <c r="M46" s="1">
        <v>6</v>
      </c>
      <c r="N46" s="1"/>
      <c r="O46" s="1"/>
      <c r="P46" s="1">
        <v>88.83</v>
      </c>
      <c r="Q46" s="1"/>
    </row>
    <row r="47" spans="1:17" s="2" customFormat="1" ht="57" x14ac:dyDescent="0.2">
      <c r="A47" s="111"/>
      <c r="B47" s="1">
        <v>15</v>
      </c>
      <c r="C47" s="1" t="s">
        <v>162</v>
      </c>
      <c r="D47" s="1">
        <v>21825086</v>
      </c>
      <c r="E47" s="1" t="s">
        <v>22</v>
      </c>
      <c r="F47" s="1" t="s">
        <v>112</v>
      </c>
      <c r="G47" s="1">
        <v>94.7</v>
      </c>
      <c r="H47" s="1"/>
      <c r="I47" s="1"/>
      <c r="J47" s="1" t="s">
        <v>163</v>
      </c>
      <c r="K47" s="1">
        <v>3</v>
      </c>
      <c r="L47" s="1" t="s">
        <v>164</v>
      </c>
      <c r="M47" s="1">
        <v>6</v>
      </c>
      <c r="N47" s="1"/>
      <c r="O47" s="1"/>
      <c r="P47" s="1">
        <v>85.7</v>
      </c>
      <c r="Q47" s="1"/>
    </row>
    <row r="48" spans="1:17" s="2" customFormat="1" ht="28.5" x14ac:dyDescent="0.2">
      <c r="A48" s="111"/>
      <c r="B48" s="1">
        <v>16</v>
      </c>
      <c r="C48" s="1" t="s">
        <v>165</v>
      </c>
      <c r="D48" s="1">
        <v>21825087</v>
      </c>
      <c r="E48" s="1" t="s">
        <v>22</v>
      </c>
      <c r="F48" s="1" t="s">
        <v>112</v>
      </c>
      <c r="G48" s="1">
        <v>94.25</v>
      </c>
      <c r="H48" s="1"/>
      <c r="I48" s="1"/>
      <c r="J48" s="1"/>
      <c r="K48" s="1"/>
      <c r="L48" s="1" t="s">
        <v>166</v>
      </c>
      <c r="M48" s="1">
        <v>6</v>
      </c>
      <c r="N48" s="1"/>
      <c r="O48" s="1"/>
      <c r="P48" s="1">
        <v>88.25</v>
      </c>
      <c r="Q48" s="1"/>
    </row>
    <row r="49" spans="1:17" s="2" customFormat="1" ht="28.5" x14ac:dyDescent="0.2">
      <c r="A49" s="111"/>
      <c r="B49" s="1">
        <v>17</v>
      </c>
      <c r="C49" s="1" t="s">
        <v>173</v>
      </c>
      <c r="D49" s="1">
        <v>21825092</v>
      </c>
      <c r="E49" s="1" t="s">
        <v>22</v>
      </c>
      <c r="F49" s="1" t="s">
        <v>117</v>
      </c>
      <c r="G49" s="1">
        <v>93.56</v>
      </c>
      <c r="H49" s="1"/>
      <c r="I49" s="1"/>
      <c r="J49" s="1" t="s">
        <v>174</v>
      </c>
      <c r="K49" s="1">
        <v>1.2</v>
      </c>
      <c r="L49" s="1" t="s">
        <v>175</v>
      </c>
      <c r="M49" s="1">
        <v>6</v>
      </c>
      <c r="N49" s="1"/>
      <c r="O49" s="1"/>
      <c r="P49" s="1">
        <v>86.36</v>
      </c>
      <c r="Q49" s="1"/>
    </row>
    <row r="50" spans="1:17" s="2" customFormat="1" ht="57" x14ac:dyDescent="0.2">
      <c r="A50" s="111"/>
      <c r="B50" s="1">
        <v>18</v>
      </c>
      <c r="C50" s="1" t="s">
        <v>229</v>
      </c>
      <c r="D50" s="1">
        <v>21825204</v>
      </c>
      <c r="E50" s="1" t="s">
        <v>22</v>
      </c>
      <c r="F50" s="1" t="s">
        <v>117</v>
      </c>
      <c r="G50" s="1">
        <v>93.429999999999993</v>
      </c>
      <c r="H50" s="1"/>
      <c r="I50" s="1"/>
      <c r="J50" s="1" t="s">
        <v>230</v>
      </c>
      <c r="K50" s="1">
        <v>10.8</v>
      </c>
      <c r="L50" s="1" t="s">
        <v>231</v>
      </c>
      <c r="M50" s="1">
        <v>2</v>
      </c>
      <c r="N50" s="1"/>
      <c r="O50" s="1"/>
      <c r="P50" s="1">
        <v>80.63</v>
      </c>
      <c r="Q50" s="1"/>
    </row>
    <row r="51" spans="1:17" s="2" customFormat="1" ht="42.75" x14ac:dyDescent="0.2">
      <c r="A51" s="111"/>
      <c r="B51" s="1">
        <v>19</v>
      </c>
      <c r="C51" s="1" t="s">
        <v>145</v>
      </c>
      <c r="D51" s="1">
        <v>21825073</v>
      </c>
      <c r="E51" s="1" t="s">
        <v>22</v>
      </c>
      <c r="F51" s="1" t="s">
        <v>112</v>
      </c>
      <c r="G51" s="1">
        <v>92.79</v>
      </c>
      <c r="H51" s="1"/>
      <c r="I51" s="1"/>
      <c r="J51" s="1" t="s">
        <v>146</v>
      </c>
      <c r="K51" s="1">
        <v>10</v>
      </c>
      <c r="L51" s="1"/>
      <c r="M51" s="1"/>
      <c r="N51" s="1"/>
      <c r="O51" s="1"/>
      <c r="P51" s="1">
        <v>82.79</v>
      </c>
      <c r="Q51" s="1"/>
    </row>
    <row r="52" spans="1:17" s="2" customFormat="1" ht="28.5" x14ac:dyDescent="0.2">
      <c r="A52" s="111"/>
      <c r="B52" s="1">
        <v>20</v>
      </c>
      <c r="C52" s="1" t="s">
        <v>116</v>
      </c>
      <c r="D52" s="1">
        <v>21825052</v>
      </c>
      <c r="E52" s="1" t="s">
        <v>22</v>
      </c>
      <c r="F52" s="1" t="s">
        <v>117</v>
      </c>
      <c r="G52" s="1">
        <v>92.41</v>
      </c>
      <c r="H52" s="1"/>
      <c r="I52" s="1"/>
      <c r="J52" s="1"/>
      <c r="K52" s="1"/>
      <c r="L52" s="1"/>
      <c r="M52" s="1"/>
      <c r="N52" s="1"/>
      <c r="O52" s="1"/>
      <c r="P52" s="1">
        <v>92.41</v>
      </c>
      <c r="Q52" s="1"/>
    </row>
    <row r="53" spans="1:17" s="2" customFormat="1" ht="57" x14ac:dyDescent="0.2">
      <c r="A53" s="111"/>
      <c r="B53" s="1">
        <v>21</v>
      </c>
      <c r="C53" s="1" t="s">
        <v>123</v>
      </c>
      <c r="D53" s="1">
        <v>21825057</v>
      </c>
      <c r="E53" s="1" t="s">
        <v>22</v>
      </c>
      <c r="F53" s="1" t="s">
        <v>112</v>
      </c>
      <c r="G53" s="1">
        <v>92.179999999999993</v>
      </c>
      <c r="H53" s="1"/>
      <c r="I53" s="1"/>
      <c r="J53" s="1" t="s">
        <v>124</v>
      </c>
      <c r="K53" s="1">
        <v>3.6</v>
      </c>
      <c r="L53" s="1" t="s">
        <v>125</v>
      </c>
      <c r="M53" s="1">
        <v>4</v>
      </c>
      <c r="N53" s="1"/>
      <c r="O53" s="1"/>
      <c r="P53" s="1">
        <v>84.58</v>
      </c>
      <c r="Q53" s="1"/>
    </row>
    <row r="54" spans="1:17" s="2" customFormat="1" ht="28.5" x14ac:dyDescent="0.2">
      <c r="A54" s="111"/>
      <c r="B54" s="1">
        <v>22</v>
      </c>
      <c r="C54" s="1" t="s">
        <v>133</v>
      </c>
      <c r="D54" s="1">
        <v>21825064</v>
      </c>
      <c r="E54" s="1" t="s">
        <v>22</v>
      </c>
      <c r="F54" s="1" t="s">
        <v>117</v>
      </c>
      <c r="G54" s="1">
        <v>91.48</v>
      </c>
      <c r="H54" s="1"/>
      <c r="I54" s="1"/>
      <c r="J54" s="1"/>
      <c r="K54" s="1"/>
      <c r="L54" s="1" t="s">
        <v>134</v>
      </c>
      <c r="M54" s="1">
        <v>1</v>
      </c>
      <c r="N54" s="1"/>
      <c r="O54" s="1"/>
      <c r="P54" s="1">
        <v>90.48</v>
      </c>
      <c r="Q54" s="1"/>
    </row>
    <row r="55" spans="1:17" s="26" customFormat="1" ht="28.5" x14ac:dyDescent="0.2">
      <c r="A55" s="111"/>
      <c r="B55" s="25">
        <v>23</v>
      </c>
      <c r="C55" s="25" t="s">
        <v>223</v>
      </c>
      <c r="D55" s="25">
        <v>21825201</v>
      </c>
      <c r="E55" s="25" t="s">
        <v>22</v>
      </c>
      <c r="F55" s="25" t="s">
        <v>117</v>
      </c>
      <c r="G55" s="25">
        <v>90.65</v>
      </c>
      <c r="H55" s="25"/>
      <c r="I55" s="25"/>
      <c r="J55" s="25" t="s">
        <v>224</v>
      </c>
      <c r="K55" s="25">
        <v>9</v>
      </c>
      <c r="L55" s="25"/>
      <c r="M55" s="25"/>
      <c r="N55" s="25"/>
      <c r="O55" s="25"/>
      <c r="P55" s="25">
        <v>81.650000000000006</v>
      </c>
      <c r="Q55" s="25"/>
    </row>
    <row r="56" spans="1:17" s="2" customFormat="1" ht="28.5" x14ac:dyDescent="0.2">
      <c r="A56" s="111"/>
      <c r="B56" s="1">
        <v>24</v>
      </c>
      <c r="C56" s="1" t="s">
        <v>159</v>
      </c>
      <c r="D56" s="1">
        <v>21825085</v>
      </c>
      <c r="E56" s="1" t="s">
        <v>22</v>
      </c>
      <c r="F56" s="1" t="s">
        <v>117</v>
      </c>
      <c r="G56" s="1">
        <v>90.64</v>
      </c>
      <c r="H56" s="1"/>
      <c r="I56" s="1"/>
      <c r="J56" s="1" t="s">
        <v>160</v>
      </c>
      <c r="K56" s="1">
        <v>1.2</v>
      </c>
      <c r="L56" s="1" t="s">
        <v>161</v>
      </c>
      <c r="M56" s="1">
        <v>2</v>
      </c>
      <c r="N56" s="1"/>
      <c r="O56" s="1"/>
      <c r="P56" s="1">
        <v>87.44</v>
      </c>
      <c r="Q56" s="1"/>
    </row>
    <row r="57" spans="1:17" s="2" customFormat="1" ht="42.75" x14ac:dyDescent="0.2">
      <c r="A57" s="111"/>
      <c r="B57" s="1">
        <v>25</v>
      </c>
      <c r="C57" s="1" t="s">
        <v>235</v>
      </c>
      <c r="D57" s="1">
        <v>21825214</v>
      </c>
      <c r="E57" s="1" t="s">
        <v>22</v>
      </c>
      <c r="F57" s="1" t="s">
        <v>117</v>
      </c>
      <c r="G57" s="1">
        <v>90.47</v>
      </c>
      <c r="H57" s="1" t="s">
        <v>236</v>
      </c>
      <c r="I57" s="1">
        <v>6</v>
      </c>
      <c r="J57" s="1" t="s">
        <v>160</v>
      </c>
      <c r="K57" s="1">
        <v>1.2</v>
      </c>
      <c r="L57" s="1" t="s">
        <v>237</v>
      </c>
      <c r="M57" s="1">
        <v>4.67</v>
      </c>
      <c r="N57" s="1"/>
      <c r="O57" s="1"/>
      <c r="P57" s="1">
        <v>78.599999999999994</v>
      </c>
      <c r="Q57" s="1"/>
    </row>
    <row r="58" spans="1:17" s="2" customFormat="1" ht="28.5" x14ac:dyDescent="0.2">
      <c r="A58" s="111"/>
      <c r="B58" s="1">
        <v>26</v>
      </c>
      <c r="C58" s="1" t="s">
        <v>157</v>
      </c>
      <c r="D58" s="1">
        <v>21825082</v>
      </c>
      <c r="E58" s="1" t="s">
        <v>22</v>
      </c>
      <c r="F58" s="1" t="s">
        <v>117</v>
      </c>
      <c r="G58" s="1">
        <v>89.54</v>
      </c>
      <c r="H58" s="1"/>
      <c r="I58" s="1"/>
      <c r="J58" s="1"/>
      <c r="K58" s="1"/>
      <c r="L58" s="1"/>
      <c r="M58" s="1"/>
      <c r="N58" s="1"/>
      <c r="O58" s="1"/>
      <c r="P58" s="1">
        <v>89.54</v>
      </c>
      <c r="Q58" s="1"/>
    </row>
    <row r="59" spans="1:17" s="2" customFormat="1" ht="28.5" x14ac:dyDescent="0.2">
      <c r="A59" s="111"/>
      <c r="B59" s="1">
        <v>27</v>
      </c>
      <c r="C59" s="1" t="s">
        <v>209</v>
      </c>
      <c r="D59" s="1">
        <v>21825190</v>
      </c>
      <c r="E59" s="1" t="s">
        <v>22</v>
      </c>
      <c r="F59" s="1" t="s">
        <v>117</v>
      </c>
      <c r="G59" s="1">
        <v>89.17</v>
      </c>
      <c r="H59" s="1"/>
      <c r="I59" s="1"/>
      <c r="J59" s="1"/>
      <c r="K59" s="1"/>
      <c r="L59" s="1" t="s">
        <v>181</v>
      </c>
      <c r="M59" s="1">
        <v>6</v>
      </c>
      <c r="N59" s="1"/>
      <c r="O59" s="1"/>
      <c r="P59" s="1">
        <v>83.17</v>
      </c>
      <c r="Q59" s="1"/>
    </row>
    <row r="60" spans="1:17" s="2" customFormat="1" ht="28.5" x14ac:dyDescent="0.2">
      <c r="A60" s="111"/>
      <c r="B60" s="1">
        <v>28</v>
      </c>
      <c r="C60" s="1" t="s">
        <v>115</v>
      </c>
      <c r="D60" s="1">
        <v>21825050</v>
      </c>
      <c r="E60" s="1" t="s">
        <v>22</v>
      </c>
      <c r="F60" s="1" t="s">
        <v>112</v>
      </c>
      <c r="G60" s="1">
        <v>89.04</v>
      </c>
      <c r="H60" s="1"/>
      <c r="I60" s="1"/>
      <c r="J60" s="1"/>
      <c r="K60" s="1"/>
      <c r="L60" s="1"/>
      <c r="M60" s="1"/>
      <c r="N60" s="1"/>
      <c r="O60" s="1"/>
      <c r="P60" s="1">
        <v>89.04</v>
      </c>
      <c r="Q60" s="1"/>
    </row>
    <row r="61" spans="1:17" s="2" customFormat="1" ht="42.75" x14ac:dyDescent="0.2">
      <c r="A61" s="111"/>
      <c r="B61" s="1">
        <v>29</v>
      </c>
      <c r="C61" s="1" t="s">
        <v>210</v>
      </c>
      <c r="D61" s="1">
        <v>21825192</v>
      </c>
      <c r="E61" s="1" t="s">
        <v>22</v>
      </c>
      <c r="F61" s="1" t="s">
        <v>117</v>
      </c>
      <c r="G61" s="1">
        <v>88.98</v>
      </c>
      <c r="H61" s="1"/>
      <c r="I61" s="1"/>
      <c r="J61" s="1" t="s">
        <v>211</v>
      </c>
      <c r="K61" s="1">
        <v>1.2</v>
      </c>
      <c r="L61" s="1" t="s">
        <v>212</v>
      </c>
      <c r="M61" s="1">
        <v>7</v>
      </c>
      <c r="N61" s="1"/>
      <c r="O61" s="1"/>
      <c r="P61" s="1">
        <v>80.78</v>
      </c>
      <c r="Q61" s="1"/>
    </row>
    <row r="62" spans="1:17" s="2" customFormat="1" ht="28.5" x14ac:dyDescent="0.2">
      <c r="A62" s="111"/>
      <c r="B62" s="1">
        <v>30</v>
      </c>
      <c r="C62" s="1" t="s">
        <v>138</v>
      </c>
      <c r="D62" s="1">
        <v>21825066</v>
      </c>
      <c r="E62" s="1" t="s">
        <v>22</v>
      </c>
      <c r="F62" s="1" t="s">
        <v>117</v>
      </c>
      <c r="G62" s="1">
        <v>88.96</v>
      </c>
      <c r="H62" s="1"/>
      <c r="I62" s="1"/>
      <c r="J62" s="1"/>
      <c r="K62" s="1"/>
      <c r="L62" s="1" t="s">
        <v>81</v>
      </c>
      <c r="M62" s="1">
        <v>2</v>
      </c>
      <c r="N62" s="1"/>
      <c r="O62" s="1"/>
      <c r="P62" s="1">
        <v>86.96</v>
      </c>
      <c r="Q62" s="1"/>
    </row>
    <row r="63" spans="1:17" s="2" customFormat="1" ht="28.5" x14ac:dyDescent="0.2">
      <c r="A63" s="111"/>
      <c r="B63" s="1">
        <v>31</v>
      </c>
      <c r="C63" s="1" t="s">
        <v>140</v>
      </c>
      <c r="D63" s="1">
        <v>21825069</v>
      </c>
      <c r="E63" s="1" t="s">
        <v>22</v>
      </c>
      <c r="F63" s="1" t="s">
        <v>112</v>
      </c>
      <c r="G63" s="1">
        <v>88.88</v>
      </c>
      <c r="H63" s="1"/>
      <c r="I63" s="1"/>
      <c r="J63" s="1"/>
      <c r="K63" s="1"/>
      <c r="L63" s="1" t="s">
        <v>141</v>
      </c>
      <c r="M63" s="1">
        <v>2</v>
      </c>
      <c r="N63" s="1"/>
      <c r="O63" s="1"/>
      <c r="P63" s="1">
        <v>86.88</v>
      </c>
      <c r="Q63" s="1"/>
    </row>
    <row r="64" spans="1:17" s="2" customFormat="1" ht="28.5" x14ac:dyDescent="0.2">
      <c r="A64" s="111"/>
      <c r="B64" s="1">
        <v>32</v>
      </c>
      <c r="C64" s="1" t="s">
        <v>244</v>
      </c>
      <c r="D64" s="1">
        <v>21825225</v>
      </c>
      <c r="E64" s="1" t="s">
        <v>22</v>
      </c>
      <c r="F64" s="1" t="s">
        <v>117</v>
      </c>
      <c r="G64" s="1">
        <v>88.75</v>
      </c>
      <c r="H64" s="1"/>
      <c r="I64" s="1"/>
      <c r="J64" s="1"/>
      <c r="K64" s="1"/>
      <c r="L64" s="1" t="s">
        <v>245</v>
      </c>
      <c r="M64" s="1">
        <v>2</v>
      </c>
      <c r="N64" s="1"/>
      <c r="O64" s="1"/>
      <c r="P64" s="1">
        <v>86.75</v>
      </c>
      <c r="Q64" s="1"/>
    </row>
    <row r="65" spans="1:17" s="2" customFormat="1" ht="28.5" x14ac:dyDescent="0.2">
      <c r="A65" s="111"/>
      <c r="B65" s="1">
        <v>33</v>
      </c>
      <c r="C65" s="1" t="s">
        <v>251</v>
      </c>
      <c r="D65" s="1">
        <v>21825242</v>
      </c>
      <c r="E65" s="1" t="s">
        <v>22</v>
      </c>
      <c r="F65" s="1" t="s">
        <v>117</v>
      </c>
      <c r="G65" s="1">
        <v>88.48</v>
      </c>
      <c r="H65" s="1"/>
      <c r="I65" s="1"/>
      <c r="J65" s="1" t="s">
        <v>252</v>
      </c>
      <c r="K65" s="1">
        <v>1.8</v>
      </c>
      <c r="L65" s="1" t="s">
        <v>253</v>
      </c>
      <c r="M65" s="1">
        <v>3</v>
      </c>
      <c r="N65" s="1"/>
      <c r="O65" s="1"/>
      <c r="P65" s="1">
        <v>83.68</v>
      </c>
      <c r="Q65" s="1"/>
    </row>
    <row r="66" spans="1:17" s="2" customFormat="1" ht="28.5" x14ac:dyDescent="0.2">
      <c r="A66" s="111"/>
      <c r="B66" s="1">
        <v>34</v>
      </c>
      <c r="C66" s="1" t="s">
        <v>143</v>
      </c>
      <c r="D66" s="1">
        <v>21825071</v>
      </c>
      <c r="E66" s="1" t="s">
        <v>22</v>
      </c>
      <c r="F66" s="1" t="s">
        <v>117</v>
      </c>
      <c r="G66" s="1">
        <v>88.4</v>
      </c>
      <c r="H66" s="1"/>
      <c r="I66" s="1"/>
      <c r="J66" s="1" t="s">
        <v>144</v>
      </c>
      <c r="K66" s="1">
        <v>2</v>
      </c>
      <c r="L66" s="1"/>
      <c r="M66" s="1"/>
      <c r="N66" s="1"/>
      <c r="O66" s="1"/>
      <c r="P66" s="1">
        <v>86.4</v>
      </c>
      <c r="Q66" s="1"/>
    </row>
    <row r="67" spans="1:17" s="2" customFormat="1" ht="28.5" x14ac:dyDescent="0.2">
      <c r="A67" s="111"/>
      <c r="B67" s="1">
        <v>35</v>
      </c>
      <c r="C67" s="1" t="s">
        <v>111</v>
      </c>
      <c r="D67" s="1">
        <v>21825046</v>
      </c>
      <c r="E67" s="1" t="s">
        <v>22</v>
      </c>
      <c r="F67" s="1" t="s">
        <v>112</v>
      </c>
      <c r="G67" s="1">
        <v>88.38</v>
      </c>
      <c r="H67" s="1"/>
      <c r="I67" s="1"/>
      <c r="J67" s="1"/>
      <c r="K67" s="1"/>
      <c r="L67" s="1"/>
      <c r="M67" s="1"/>
      <c r="N67" s="1"/>
      <c r="O67" s="1"/>
      <c r="P67" s="1">
        <v>88.38</v>
      </c>
      <c r="Q67" s="1"/>
    </row>
    <row r="68" spans="1:17" s="2" customFormat="1" ht="85.5" x14ac:dyDescent="0.2">
      <c r="A68" s="111"/>
      <c r="B68" s="1">
        <v>36</v>
      </c>
      <c r="C68" s="16" t="s">
        <v>430</v>
      </c>
      <c r="D68" s="16">
        <v>21825187</v>
      </c>
      <c r="E68" s="17" t="s">
        <v>424</v>
      </c>
      <c r="F68" s="16" t="s">
        <v>431</v>
      </c>
      <c r="G68" s="11">
        <f>I68+K68+M68+O68+P68</f>
        <v>87.899999999999991</v>
      </c>
      <c r="H68" s="18"/>
      <c r="I68" s="1"/>
      <c r="J68" s="19" t="s">
        <v>432</v>
      </c>
      <c r="K68" s="1">
        <v>3.6</v>
      </c>
      <c r="L68" s="19" t="s">
        <v>433</v>
      </c>
      <c r="M68" s="1">
        <v>2</v>
      </c>
      <c r="N68" s="18"/>
      <c r="O68" s="1"/>
      <c r="P68" s="20">
        <v>82.3</v>
      </c>
      <c r="Q68" s="22"/>
    </row>
    <row r="69" spans="1:17" s="2" customFormat="1" ht="28.5" x14ac:dyDescent="0.2">
      <c r="A69" s="111"/>
      <c r="B69" s="1">
        <v>37</v>
      </c>
      <c r="C69" s="1" t="s">
        <v>131</v>
      </c>
      <c r="D69" s="1">
        <v>21825062</v>
      </c>
      <c r="E69" s="1" t="s">
        <v>22</v>
      </c>
      <c r="F69" s="1" t="s">
        <v>112</v>
      </c>
      <c r="G69" s="1">
        <v>87.43</v>
      </c>
      <c r="H69" s="1"/>
      <c r="I69" s="1"/>
      <c r="J69" s="1"/>
      <c r="K69" s="1"/>
      <c r="L69" s="1"/>
      <c r="M69" s="1"/>
      <c r="N69" s="1"/>
      <c r="O69" s="1"/>
      <c r="P69" s="1">
        <v>87.43</v>
      </c>
      <c r="Q69" s="1"/>
    </row>
    <row r="70" spans="1:17" s="2" customFormat="1" ht="57" x14ac:dyDescent="0.2">
      <c r="A70" s="111"/>
      <c r="B70" s="1">
        <v>38</v>
      </c>
      <c r="C70" s="1" t="s">
        <v>167</v>
      </c>
      <c r="D70" s="1">
        <v>21825089</v>
      </c>
      <c r="E70" s="1" t="s">
        <v>22</v>
      </c>
      <c r="F70" s="1" t="s">
        <v>112</v>
      </c>
      <c r="G70" s="1">
        <v>87.41</v>
      </c>
      <c r="H70" s="1"/>
      <c r="I70" s="1"/>
      <c r="J70" s="1"/>
      <c r="K70" s="1"/>
      <c r="L70" s="1" t="s">
        <v>168</v>
      </c>
      <c r="M70" s="1">
        <v>4.33</v>
      </c>
      <c r="N70" s="1"/>
      <c r="O70" s="1"/>
      <c r="P70" s="1">
        <v>83.08</v>
      </c>
      <c r="Q70" s="1"/>
    </row>
    <row r="71" spans="1:17" s="2" customFormat="1" ht="28.5" x14ac:dyDescent="0.2">
      <c r="A71" s="111"/>
      <c r="B71" s="1">
        <v>39</v>
      </c>
      <c r="C71" s="1" t="s">
        <v>215</v>
      </c>
      <c r="D71" s="1">
        <v>21825195</v>
      </c>
      <c r="E71" s="1" t="s">
        <v>22</v>
      </c>
      <c r="F71" s="1" t="s">
        <v>117</v>
      </c>
      <c r="G71" s="1">
        <v>86.83</v>
      </c>
      <c r="H71" s="1"/>
      <c r="I71" s="1"/>
      <c r="J71" s="1"/>
      <c r="K71" s="1"/>
      <c r="L71" s="1" t="s">
        <v>216</v>
      </c>
      <c r="M71" s="1">
        <v>2</v>
      </c>
      <c r="N71" s="1"/>
      <c r="O71" s="1"/>
      <c r="P71" s="1">
        <v>84.83</v>
      </c>
      <c r="Q71" s="1"/>
    </row>
    <row r="72" spans="1:17" s="2" customFormat="1" ht="28.5" x14ac:dyDescent="0.2">
      <c r="A72" s="111"/>
      <c r="B72" s="1">
        <v>40</v>
      </c>
      <c r="C72" s="1" t="s">
        <v>156</v>
      </c>
      <c r="D72" s="1">
        <v>21825081</v>
      </c>
      <c r="E72" s="1" t="s">
        <v>22</v>
      </c>
      <c r="F72" s="1" t="s">
        <v>112</v>
      </c>
      <c r="G72" s="1">
        <v>86.82</v>
      </c>
      <c r="H72" s="1"/>
      <c r="I72" s="1"/>
      <c r="J72" s="1"/>
      <c r="K72" s="1"/>
      <c r="L72" s="1"/>
      <c r="M72" s="1"/>
      <c r="N72" s="1"/>
      <c r="O72" s="1"/>
      <c r="P72" s="1">
        <v>86.82</v>
      </c>
      <c r="Q72" s="1"/>
    </row>
    <row r="73" spans="1:17" s="2" customFormat="1" ht="57" x14ac:dyDescent="0.2">
      <c r="A73" s="111"/>
      <c r="B73" s="1">
        <v>41</v>
      </c>
      <c r="C73" s="1" t="s">
        <v>227</v>
      </c>
      <c r="D73" s="1">
        <v>21825203</v>
      </c>
      <c r="E73" s="1" t="s">
        <v>22</v>
      </c>
      <c r="F73" s="1" t="s">
        <v>112</v>
      </c>
      <c r="G73" s="1">
        <v>86.71</v>
      </c>
      <c r="H73" s="1"/>
      <c r="I73" s="1"/>
      <c r="J73" s="1"/>
      <c r="K73" s="1"/>
      <c r="L73" s="1" t="s">
        <v>228</v>
      </c>
      <c r="M73" s="1">
        <v>2.33</v>
      </c>
      <c r="N73" s="1"/>
      <c r="O73" s="1"/>
      <c r="P73" s="1">
        <v>84.38</v>
      </c>
      <c r="Q73" s="1"/>
    </row>
    <row r="74" spans="1:17" s="2" customFormat="1" ht="28.5" x14ac:dyDescent="0.2">
      <c r="A74" s="111"/>
      <c r="B74" s="1">
        <v>42</v>
      </c>
      <c r="C74" s="1" t="s">
        <v>155</v>
      </c>
      <c r="D74" s="1">
        <v>21825080</v>
      </c>
      <c r="E74" s="1" t="s">
        <v>22</v>
      </c>
      <c r="F74" s="1" t="s">
        <v>117</v>
      </c>
      <c r="G74" s="1">
        <v>86.64</v>
      </c>
      <c r="H74" s="1"/>
      <c r="I74" s="1"/>
      <c r="J74" s="1"/>
      <c r="K74" s="1"/>
      <c r="L74" s="1"/>
      <c r="M74" s="1"/>
      <c r="N74" s="1"/>
      <c r="O74" s="1"/>
      <c r="P74" s="1">
        <v>86.64</v>
      </c>
      <c r="Q74" s="1"/>
    </row>
    <row r="75" spans="1:17" s="2" customFormat="1" ht="28.5" x14ac:dyDescent="0.2">
      <c r="A75" s="111"/>
      <c r="B75" s="1">
        <v>43</v>
      </c>
      <c r="C75" s="1" t="s">
        <v>113</v>
      </c>
      <c r="D75" s="1">
        <v>21825048</v>
      </c>
      <c r="E75" s="1" t="s">
        <v>22</v>
      </c>
      <c r="F75" s="1" t="s">
        <v>112</v>
      </c>
      <c r="G75" s="1">
        <v>86.56</v>
      </c>
      <c r="H75" s="1"/>
      <c r="I75" s="1"/>
      <c r="J75" s="1"/>
      <c r="K75" s="1"/>
      <c r="L75" s="1"/>
      <c r="M75" s="1"/>
      <c r="N75" s="1"/>
      <c r="O75" s="1"/>
      <c r="P75" s="1">
        <v>86.56</v>
      </c>
      <c r="Q75" s="1"/>
    </row>
    <row r="76" spans="1:17" s="2" customFormat="1" ht="28.5" x14ac:dyDescent="0.2">
      <c r="A76" s="111"/>
      <c r="B76" s="1">
        <v>44</v>
      </c>
      <c r="C76" s="1" t="s">
        <v>192</v>
      </c>
      <c r="D76" s="1">
        <v>21825166</v>
      </c>
      <c r="E76" s="1" t="s">
        <v>22</v>
      </c>
      <c r="F76" s="1" t="s">
        <v>117</v>
      </c>
      <c r="G76" s="1">
        <v>86.54</v>
      </c>
      <c r="H76" s="1"/>
      <c r="I76" s="1"/>
      <c r="J76" s="1"/>
      <c r="K76" s="1"/>
      <c r="L76" s="1" t="s">
        <v>193</v>
      </c>
      <c r="M76" s="1">
        <v>2</v>
      </c>
      <c r="N76" s="1"/>
      <c r="O76" s="1"/>
      <c r="P76" s="1">
        <v>84.54</v>
      </c>
      <c r="Q76" s="1"/>
    </row>
    <row r="77" spans="1:17" s="2" customFormat="1" ht="28.5" x14ac:dyDescent="0.2">
      <c r="A77" s="111"/>
      <c r="B77" s="1">
        <v>45</v>
      </c>
      <c r="C77" s="1" t="s">
        <v>194</v>
      </c>
      <c r="D77" s="1">
        <v>21825170</v>
      </c>
      <c r="E77" s="1" t="s">
        <v>22</v>
      </c>
      <c r="F77" s="1" t="s">
        <v>117</v>
      </c>
      <c r="G77" s="1">
        <v>86.31</v>
      </c>
      <c r="H77" s="1"/>
      <c r="I77" s="1"/>
      <c r="J77" s="1" t="s">
        <v>160</v>
      </c>
      <c r="K77" s="1">
        <v>1.2</v>
      </c>
      <c r="L77" s="1"/>
      <c r="M77" s="1"/>
      <c r="N77" s="1"/>
      <c r="O77" s="1"/>
      <c r="P77" s="1">
        <v>85.11</v>
      </c>
      <c r="Q77" s="1"/>
    </row>
    <row r="78" spans="1:17" s="2" customFormat="1" ht="28.5" x14ac:dyDescent="0.2">
      <c r="A78" s="111"/>
      <c r="B78" s="1">
        <v>46</v>
      </c>
      <c r="C78" s="1" t="s">
        <v>187</v>
      </c>
      <c r="D78" s="1">
        <v>21825142</v>
      </c>
      <c r="E78" s="1" t="s">
        <v>22</v>
      </c>
      <c r="F78" s="1" t="s">
        <v>117</v>
      </c>
      <c r="G78" s="1">
        <v>86.3</v>
      </c>
      <c r="H78" s="1"/>
      <c r="I78" s="1"/>
      <c r="J78" s="1"/>
      <c r="K78" s="1"/>
      <c r="L78" s="1" t="s">
        <v>188</v>
      </c>
      <c r="M78" s="1">
        <v>1</v>
      </c>
      <c r="N78" s="1"/>
      <c r="O78" s="1"/>
      <c r="P78" s="1">
        <v>85.3</v>
      </c>
      <c r="Q78" s="1"/>
    </row>
    <row r="79" spans="1:17" s="2" customFormat="1" ht="28.5" x14ac:dyDescent="0.2">
      <c r="A79" s="111"/>
      <c r="B79" s="1">
        <v>47</v>
      </c>
      <c r="C79" s="1" t="s">
        <v>185</v>
      </c>
      <c r="D79" s="1">
        <v>21825139</v>
      </c>
      <c r="E79" s="1" t="s">
        <v>22</v>
      </c>
      <c r="F79" s="1" t="s">
        <v>112</v>
      </c>
      <c r="G79" s="1">
        <v>86.08</v>
      </c>
      <c r="H79" s="1"/>
      <c r="I79" s="1"/>
      <c r="J79" s="1"/>
      <c r="K79" s="1"/>
      <c r="L79" s="1" t="s">
        <v>186</v>
      </c>
      <c r="M79" s="1">
        <v>2</v>
      </c>
      <c r="N79" s="1"/>
      <c r="O79" s="1"/>
      <c r="P79" s="1">
        <v>84.08</v>
      </c>
      <c r="Q79" s="1"/>
    </row>
    <row r="80" spans="1:17" s="2" customFormat="1" ht="28.5" x14ac:dyDescent="0.2">
      <c r="A80" s="111"/>
      <c r="B80" s="1">
        <v>48</v>
      </c>
      <c r="C80" s="1" t="s">
        <v>147</v>
      </c>
      <c r="D80" s="1">
        <v>21825074</v>
      </c>
      <c r="E80" s="1" t="s">
        <v>22</v>
      </c>
      <c r="F80" s="1" t="s">
        <v>112</v>
      </c>
      <c r="G80" s="1">
        <v>85.95</v>
      </c>
      <c r="H80" s="1"/>
      <c r="I80" s="1"/>
      <c r="J80" s="1"/>
      <c r="K80" s="1"/>
      <c r="L80" s="1"/>
      <c r="M80" s="1"/>
      <c r="N80" s="1"/>
      <c r="O80" s="1"/>
      <c r="P80" s="1">
        <v>85.95</v>
      </c>
      <c r="Q80" s="1"/>
    </row>
    <row r="81" spans="1:17" s="2" customFormat="1" ht="28.5" x14ac:dyDescent="0.2">
      <c r="A81" s="111"/>
      <c r="B81" s="1">
        <v>49</v>
      </c>
      <c r="C81" s="1" t="s">
        <v>213</v>
      </c>
      <c r="D81" s="1">
        <v>21825193</v>
      </c>
      <c r="E81" s="1" t="s">
        <v>22</v>
      </c>
      <c r="F81" s="1" t="s">
        <v>117</v>
      </c>
      <c r="G81" s="1">
        <v>85.5</v>
      </c>
      <c r="H81" s="1"/>
      <c r="I81" s="1"/>
      <c r="J81" s="1"/>
      <c r="K81" s="1"/>
      <c r="L81" s="1"/>
      <c r="M81" s="1"/>
      <c r="N81" s="1"/>
      <c r="O81" s="1"/>
      <c r="P81" s="1">
        <v>85.5</v>
      </c>
      <c r="Q81" s="1"/>
    </row>
    <row r="82" spans="1:17" s="2" customFormat="1" ht="28.5" x14ac:dyDescent="0.2">
      <c r="A82" s="111"/>
      <c r="B82" s="1">
        <v>50</v>
      </c>
      <c r="C82" s="1" t="s">
        <v>139</v>
      </c>
      <c r="D82" s="1">
        <v>21825068</v>
      </c>
      <c r="E82" s="1" t="s">
        <v>22</v>
      </c>
      <c r="F82" s="1" t="s">
        <v>112</v>
      </c>
      <c r="G82" s="1">
        <v>85.39</v>
      </c>
      <c r="H82" s="1"/>
      <c r="I82" s="1"/>
      <c r="J82" s="1"/>
      <c r="K82" s="1"/>
      <c r="L82" s="1"/>
      <c r="M82" s="1"/>
      <c r="N82" s="1"/>
      <c r="O82" s="1"/>
      <c r="P82" s="1">
        <v>85.39</v>
      </c>
      <c r="Q82" s="1"/>
    </row>
    <row r="83" spans="1:17" s="2" customFormat="1" ht="28.5" x14ac:dyDescent="0.2">
      <c r="A83" s="111"/>
      <c r="B83" s="1">
        <v>51</v>
      </c>
      <c r="C83" s="1" t="s">
        <v>182</v>
      </c>
      <c r="D83" s="1">
        <v>21825095</v>
      </c>
      <c r="E83" s="1" t="s">
        <v>22</v>
      </c>
      <c r="F83" s="1" t="s">
        <v>117</v>
      </c>
      <c r="G83" s="1">
        <v>85.37</v>
      </c>
      <c r="H83" s="1"/>
      <c r="I83" s="1"/>
      <c r="J83" s="1" t="s">
        <v>160</v>
      </c>
      <c r="K83" s="1">
        <v>1.2</v>
      </c>
      <c r="L83" s="1" t="s">
        <v>183</v>
      </c>
      <c r="M83" s="1">
        <v>2</v>
      </c>
      <c r="N83" s="1"/>
      <c r="O83" s="1"/>
      <c r="P83" s="1">
        <v>82.17</v>
      </c>
      <c r="Q83" s="1"/>
    </row>
    <row r="84" spans="1:17" s="2" customFormat="1" ht="28.5" x14ac:dyDescent="0.2">
      <c r="A84" s="111"/>
      <c r="B84" s="1">
        <v>52</v>
      </c>
      <c r="C84" s="1" t="s">
        <v>189</v>
      </c>
      <c r="D84" s="1">
        <v>21825145</v>
      </c>
      <c r="E84" s="1" t="s">
        <v>22</v>
      </c>
      <c r="F84" s="1" t="s">
        <v>112</v>
      </c>
      <c r="G84" s="1">
        <v>84.95</v>
      </c>
      <c r="H84" s="1"/>
      <c r="I84" s="1"/>
      <c r="J84" s="1"/>
      <c r="K84" s="1"/>
      <c r="L84" s="1" t="s">
        <v>190</v>
      </c>
      <c r="M84" s="1">
        <v>4</v>
      </c>
      <c r="N84" s="1"/>
      <c r="O84" s="1"/>
      <c r="P84" s="1">
        <v>80.95</v>
      </c>
      <c r="Q84" s="1"/>
    </row>
    <row r="85" spans="1:17" s="2" customFormat="1" ht="28.5" x14ac:dyDescent="0.2">
      <c r="A85" s="111"/>
      <c r="B85" s="1">
        <v>53</v>
      </c>
      <c r="C85" s="1" t="s">
        <v>204</v>
      </c>
      <c r="D85" s="1">
        <v>21825183</v>
      </c>
      <c r="E85" s="1" t="s">
        <v>22</v>
      </c>
      <c r="F85" s="1" t="s">
        <v>117</v>
      </c>
      <c r="G85" s="1">
        <v>84.67</v>
      </c>
      <c r="H85" s="1"/>
      <c r="I85" s="1"/>
      <c r="J85" s="1"/>
      <c r="K85" s="1"/>
      <c r="L85" s="1" t="s">
        <v>205</v>
      </c>
      <c r="M85" s="1">
        <v>4</v>
      </c>
      <c r="N85" s="1"/>
      <c r="O85" s="1"/>
      <c r="P85" s="1">
        <v>80.67</v>
      </c>
      <c r="Q85" s="1"/>
    </row>
    <row r="86" spans="1:17" s="2" customFormat="1" ht="28.5" x14ac:dyDescent="0.2">
      <c r="A86" s="111"/>
      <c r="B86" s="1">
        <v>54</v>
      </c>
      <c r="C86" s="1" t="s">
        <v>221</v>
      </c>
      <c r="D86" s="1">
        <v>21825200</v>
      </c>
      <c r="E86" s="1" t="s">
        <v>22</v>
      </c>
      <c r="F86" s="1" t="s">
        <v>117</v>
      </c>
      <c r="G86" s="1">
        <v>84.59</v>
      </c>
      <c r="H86" s="1"/>
      <c r="I86" s="1"/>
      <c r="J86" s="1" t="s">
        <v>222</v>
      </c>
      <c r="K86" s="1">
        <v>3</v>
      </c>
      <c r="L86" s="1"/>
      <c r="M86" s="1"/>
      <c r="N86" s="1"/>
      <c r="O86" s="1"/>
      <c r="P86" s="1">
        <v>81.59</v>
      </c>
      <c r="Q86" s="1"/>
    </row>
    <row r="87" spans="1:17" s="2" customFormat="1" ht="28.5" x14ac:dyDescent="0.2">
      <c r="A87" s="111"/>
      <c r="B87" s="1">
        <v>55</v>
      </c>
      <c r="C87" s="1" t="s">
        <v>254</v>
      </c>
      <c r="D87" s="1">
        <v>21825246</v>
      </c>
      <c r="E87" s="1" t="s">
        <v>22</v>
      </c>
      <c r="F87" s="1" t="s">
        <v>112</v>
      </c>
      <c r="G87" s="1">
        <v>84.59</v>
      </c>
      <c r="H87" s="1"/>
      <c r="I87" s="1"/>
      <c r="J87" s="1"/>
      <c r="K87" s="1"/>
      <c r="L87" s="1"/>
      <c r="M87" s="1"/>
      <c r="N87" s="1"/>
      <c r="O87" s="1"/>
      <c r="P87" s="1">
        <v>84.59</v>
      </c>
      <c r="Q87" s="1"/>
    </row>
    <row r="88" spans="1:17" s="2" customFormat="1" ht="28.5" x14ac:dyDescent="0.2">
      <c r="A88" s="111"/>
      <c r="B88" s="1">
        <v>56</v>
      </c>
      <c r="C88" s="1" t="s">
        <v>114</v>
      </c>
      <c r="D88" s="1">
        <v>21825049</v>
      </c>
      <c r="E88" s="1" t="s">
        <v>22</v>
      </c>
      <c r="F88" s="1" t="s">
        <v>112</v>
      </c>
      <c r="G88" s="1">
        <v>84.52</v>
      </c>
      <c r="H88" s="1"/>
      <c r="I88" s="1"/>
      <c r="J88" s="1"/>
      <c r="K88" s="1"/>
      <c r="L88" s="1"/>
      <c r="M88" s="1"/>
      <c r="N88" s="1"/>
      <c r="O88" s="1"/>
      <c r="P88" s="1">
        <v>84.52</v>
      </c>
      <c r="Q88" s="1"/>
    </row>
    <row r="89" spans="1:17" s="2" customFormat="1" ht="28.5" x14ac:dyDescent="0.2">
      <c r="A89" s="111"/>
      <c r="B89" s="1">
        <v>57</v>
      </c>
      <c r="C89" s="1" t="s">
        <v>118</v>
      </c>
      <c r="D89" s="1">
        <v>21825053</v>
      </c>
      <c r="E89" s="1" t="s">
        <v>22</v>
      </c>
      <c r="F89" s="1" t="s">
        <v>112</v>
      </c>
      <c r="G89" s="1">
        <v>84.5</v>
      </c>
      <c r="H89" s="1"/>
      <c r="I89" s="1"/>
      <c r="J89" s="1"/>
      <c r="K89" s="1"/>
      <c r="L89" s="1" t="s">
        <v>119</v>
      </c>
      <c r="M89" s="1">
        <v>2</v>
      </c>
      <c r="N89" s="1"/>
      <c r="O89" s="1"/>
      <c r="P89" s="1">
        <v>82.5</v>
      </c>
      <c r="Q89" s="1"/>
    </row>
    <row r="90" spans="1:17" s="2" customFormat="1" ht="28.5" x14ac:dyDescent="0.2">
      <c r="A90" s="111"/>
      <c r="B90" s="1">
        <v>58</v>
      </c>
      <c r="C90" s="1" t="s">
        <v>184</v>
      </c>
      <c r="D90" s="1">
        <v>21825096</v>
      </c>
      <c r="E90" s="1" t="s">
        <v>22</v>
      </c>
      <c r="F90" s="1" t="s">
        <v>112</v>
      </c>
      <c r="G90" s="1">
        <v>84.3</v>
      </c>
      <c r="H90" s="1"/>
      <c r="I90" s="1"/>
      <c r="J90" s="1"/>
      <c r="K90" s="1"/>
      <c r="L90" s="1"/>
      <c r="M90" s="1"/>
      <c r="N90" s="1"/>
      <c r="O90" s="1"/>
      <c r="P90" s="1">
        <v>84.3</v>
      </c>
      <c r="Q90" s="1"/>
    </row>
    <row r="91" spans="1:17" s="2" customFormat="1" ht="28.5" x14ac:dyDescent="0.2">
      <c r="A91" s="111"/>
      <c r="B91" s="1">
        <v>59</v>
      </c>
      <c r="C91" s="1" t="s">
        <v>241</v>
      </c>
      <c r="D91" s="1">
        <v>21825219</v>
      </c>
      <c r="E91" s="1" t="s">
        <v>22</v>
      </c>
      <c r="F91" s="1" t="s">
        <v>117</v>
      </c>
      <c r="G91" s="1">
        <v>84.21</v>
      </c>
      <c r="H91" s="1"/>
      <c r="I91" s="1"/>
      <c r="J91" s="1"/>
      <c r="K91" s="1"/>
      <c r="L91" s="1"/>
      <c r="M91" s="1"/>
      <c r="N91" s="1"/>
      <c r="O91" s="1"/>
      <c r="P91" s="1">
        <v>84.21</v>
      </c>
      <c r="Q91" s="1"/>
    </row>
    <row r="92" spans="1:17" s="2" customFormat="1" ht="85.5" x14ac:dyDescent="0.2">
      <c r="A92" s="111"/>
      <c r="B92" s="1">
        <v>60</v>
      </c>
      <c r="C92" s="1" t="s">
        <v>195</v>
      </c>
      <c r="D92" s="1">
        <v>21825173</v>
      </c>
      <c r="E92" s="1" t="s">
        <v>22</v>
      </c>
      <c r="F92" s="1" t="s">
        <v>112</v>
      </c>
      <c r="G92" s="1">
        <v>84.12</v>
      </c>
      <c r="H92" s="1"/>
      <c r="I92" s="1"/>
      <c r="J92" s="1" t="s">
        <v>196</v>
      </c>
      <c r="K92" s="1">
        <v>3</v>
      </c>
      <c r="L92" s="1" t="s">
        <v>197</v>
      </c>
      <c r="M92" s="1">
        <v>3.33</v>
      </c>
      <c r="N92" s="1"/>
      <c r="O92" s="1"/>
      <c r="P92" s="1">
        <v>77.790000000000006</v>
      </c>
      <c r="Q92" s="1"/>
    </row>
    <row r="93" spans="1:17" s="2" customFormat="1" ht="28.5" x14ac:dyDescent="0.2">
      <c r="A93" s="111"/>
      <c r="B93" s="1">
        <v>61</v>
      </c>
      <c r="C93" s="1" t="s">
        <v>214</v>
      </c>
      <c r="D93" s="1">
        <v>21825194</v>
      </c>
      <c r="E93" s="1" t="s">
        <v>22</v>
      </c>
      <c r="F93" s="1" t="s">
        <v>117</v>
      </c>
      <c r="G93" s="1">
        <v>84.08</v>
      </c>
      <c r="H93" s="1"/>
      <c r="I93" s="1"/>
      <c r="J93" s="1"/>
      <c r="K93" s="1"/>
      <c r="L93" s="1"/>
      <c r="M93" s="1"/>
      <c r="N93" s="1"/>
      <c r="O93" s="1"/>
      <c r="P93" s="1">
        <v>84.08</v>
      </c>
      <c r="Q93" s="1"/>
    </row>
    <row r="94" spans="1:17" s="2" customFormat="1" ht="28.5" x14ac:dyDescent="0.2">
      <c r="A94" s="111"/>
      <c r="B94" s="1">
        <v>62</v>
      </c>
      <c r="C94" s="1" t="s">
        <v>120</v>
      </c>
      <c r="D94" s="1">
        <v>21825054</v>
      </c>
      <c r="E94" s="1" t="s">
        <v>22</v>
      </c>
      <c r="F94" s="1" t="s">
        <v>117</v>
      </c>
      <c r="G94" s="1">
        <v>83.96</v>
      </c>
      <c r="H94" s="1"/>
      <c r="I94" s="1"/>
      <c r="J94" s="1"/>
      <c r="K94" s="1"/>
      <c r="L94" s="1"/>
      <c r="M94" s="1"/>
      <c r="N94" s="1"/>
      <c r="O94" s="1"/>
      <c r="P94" s="1">
        <v>83.96</v>
      </c>
      <c r="Q94" s="1"/>
    </row>
    <row r="95" spans="1:17" s="2" customFormat="1" ht="28.5" x14ac:dyDescent="0.2">
      <c r="A95" s="111"/>
      <c r="B95" s="1">
        <v>63</v>
      </c>
      <c r="C95" s="1" t="s">
        <v>158</v>
      </c>
      <c r="D95" s="1">
        <v>21825084</v>
      </c>
      <c r="E95" s="1" t="s">
        <v>22</v>
      </c>
      <c r="F95" s="1" t="s">
        <v>112</v>
      </c>
      <c r="G95" s="1">
        <v>83.75</v>
      </c>
      <c r="H95" s="1"/>
      <c r="I95" s="1"/>
      <c r="J95" s="1"/>
      <c r="K95" s="1"/>
      <c r="L95" s="1"/>
      <c r="M95" s="1"/>
      <c r="N95" s="1"/>
      <c r="O95" s="1"/>
      <c r="P95" s="1">
        <v>83.75</v>
      </c>
      <c r="Q95" s="1"/>
    </row>
    <row r="96" spans="1:17" s="2" customFormat="1" ht="28.5" x14ac:dyDescent="0.2">
      <c r="A96" s="111"/>
      <c r="B96" s="1">
        <v>64</v>
      </c>
      <c r="C96" s="1" t="s">
        <v>242</v>
      </c>
      <c r="D96" s="1">
        <v>21825223</v>
      </c>
      <c r="E96" s="1" t="s">
        <v>22</v>
      </c>
      <c r="F96" s="1" t="s">
        <v>117</v>
      </c>
      <c r="G96" s="1">
        <v>83.440000000000012</v>
      </c>
      <c r="H96" s="1"/>
      <c r="I96" s="1"/>
      <c r="J96" s="1" t="s">
        <v>243</v>
      </c>
      <c r="K96" s="1">
        <v>0.4</v>
      </c>
      <c r="L96" s="1"/>
      <c r="M96" s="1"/>
      <c r="N96" s="1"/>
      <c r="O96" s="1"/>
      <c r="P96" s="1">
        <v>83.04</v>
      </c>
      <c r="Q96" s="1"/>
    </row>
    <row r="97" spans="1:19" s="2" customFormat="1" ht="28.5" x14ac:dyDescent="0.2">
      <c r="A97" s="111"/>
      <c r="B97" s="1">
        <v>65</v>
      </c>
      <c r="C97" s="1" t="s">
        <v>132</v>
      </c>
      <c r="D97" s="1">
        <v>21825063</v>
      </c>
      <c r="E97" s="1" t="s">
        <v>80</v>
      </c>
      <c r="F97" s="1" t="s">
        <v>117</v>
      </c>
      <c r="G97" s="1">
        <v>83.18</v>
      </c>
      <c r="H97" s="1"/>
      <c r="I97" s="1"/>
      <c r="J97" s="1"/>
      <c r="K97" s="1"/>
      <c r="L97" s="1"/>
      <c r="M97" s="1"/>
      <c r="N97" s="1"/>
      <c r="O97" s="1"/>
      <c r="P97" s="1">
        <v>83.18</v>
      </c>
      <c r="Q97" s="1"/>
    </row>
    <row r="98" spans="1:19" s="2" customFormat="1" ht="28.5" x14ac:dyDescent="0.2">
      <c r="A98" s="111"/>
      <c r="B98" s="1">
        <v>66</v>
      </c>
      <c r="C98" s="1" t="s">
        <v>128</v>
      </c>
      <c r="D98" s="1">
        <v>21825059</v>
      </c>
      <c r="E98" s="1" t="s">
        <v>22</v>
      </c>
      <c r="F98" s="1" t="s">
        <v>112</v>
      </c>
      <c r="G98" s="1">
        <v>83.17</v>
      </c>
      <c r="H98" s="1"/>
      <c r="I98" s="1"/>
      <c r="J98" s="1"/>
      <c r="K98" s="1"/>
      <c r="L98" s="1"/>
      <c r="M98" s="1"/>
      <c r="N98" s="1"/>
      <c r="O98" s="1"/>
      <c r="P98" s="1">
        <v>83.17</v>
      </c>
      <c r="Q98" s="1"/>
    </row>
    <row r="99" spans="1:19" s="2" customFormat="1" ht="28.5" x14ac:dyDescent="0.2">
      <c r="A99" s="111"/>
      <c r="B99" s="1">
        <v>67</v>
      </c>
      <c r="C99" s="1" t="s">
        <v>218</v>
      </c>
      <c r="D99" s="1">
        <v>21825197</v>
      </c>
      <c r="E99" s="1" t="s">
        <v>22</v>
      </c>
      <c r="F99" s="1" t="s">
        <v>112</v>
      </c>
      <c r="G99" s="1">
        <v>83.13</v>
      </c>
      <c r="H99" s="1"/>
      <c r="I99" s="1"/>
      <c r="J99" s="1"/>
      <c r="K99" s="1"/>
      <c r="L99" s="1" t="s">
        <v>219</v>
      </c>
      <c r="M99" s="1">
        <v>4</v>
      </c>
      <c r="N99" s="1"/>
      <c r="O99" s="1"/>
      <c r="P99" s="1">
        <v>79.13</v>
      </c>
      <c r="Q99" s="1"/>
    </row>
    <row r="100" spans="1:19" s="2" customFormat="1" ht="28.5" x14ac:dyDescent="0.2">
      <c r="A100" s="111"/>
      <c r="B100" s="1">
        <v>68</v>
      </c>
      <c r="C100" s="1" t="s">
        <v>142</v>
      </c>
      <c r="D100" s="1">
        <v>21825070</v>
      </c>
      <c r="E100" s="1" t="s">
        <v>22</v>
      </c>
      <c r="F100" s="1" t="s">
        <v>117</v>
      </c>
      <c r="G100" s="1">
        <v>83.08</v>
      </c>
      <c r="H100" s="1"/>
      <c r="I100" s="1"/>
      <c r="J100" s="1"/>
      <c r="K100" s="1"/>
      <c r="L100" s="1"/>
      <c r="M100" s="1"/>
      <c r="N100" s="1"/>
      <c r="O100" s="1"/>
      <c r="P100" s="1">
        <v>83.08</v>
      </c>
      <c r="Q100" s="1"/>
    </row>
    <row r="101" spans="1:19" s="2" customFormat="1" ht="28.5" x14ac:dyDescent="0.2">
      <c r="A101" s="111"/>
      <c r="B101" s="1">
        <v>69</v>
      </c>
      <c r="C101" s="1" t="s">
        <v>126</v>
      </c>
      <c r="D101" s="1">
        <v>21825058</v>
      </c>
      <c r="E101" s="1" t="s">
        <v>22</v>
      </c>
      <c r="F101" s="1" t="s">
        <v>117</v>
      </c>
      <c r="G101" s="1">
        <v>82.34</v>
      </c>
      <c r="H101" s="1"/>
      <c r="I101" s="1"/>
      <c r="J101" s="1"/>
      <c r="K101" s="1"/>
      <c r="L101" s="1" t="s">
        <v>127</v>
      </c>
      <c r="M101" s="1">
        <v>0.67</v>
      </c>
      <c r="N101" s="1"/>
      <c r="O101" s="1"/>
      <c r="P101" s="1">
        <v>81.67</v>
      </c>
      <c r="Q101" s="1"/>
    </row>
    <row r="102" spans="1:19" s="2" customFormat="1" ht="28.5" x14ac:dyDescent="0.2">
      <c r="A102" s="111"/>
      <c r="B102" s="1">
        <v>70</v>
      </c>
      <c r="C102" s="1" t="s">
        <v>232</v>
      </c>
      <c r="D102" s="1">
        <v>21825208</v>
      </c>
      <c r="E102" s="1" t="s">
        <v>22</v>
      </c>
      <c r="F102" s="1" t="s">
        <v>117</v>
      </c>
      <c r="G102" s="1">
        <v>82</v>
      </c>
      <c r="H102" s="1"/>
      <c r="I102" s="1"/>
      <c r="J102" s="1"/>
      <c r="K102" s="1"/>
      <c r="L102" s="1" t="s">
        <v>233</v>
      </c>
      <c r="M102" s="1">
        <v>2</v>
      </c>
      <c r="N102" s="1"/>
      <c r="O102" s="1"/>
      <c r="P102" s="1">
        <v>80</v>
      </c>
      <c r="Q102" s="1"/>
    </row>
    <row r="103" spans="1:19" s="2" customFormat="1" ht="28.5" x14ac:dyDescent="0.2">
      <c r="A103" s="111"/>
      <c r="B103" s="1">
        <v>71</v>
      </c>
      <c r="C103" s="1" t="s">
        <v>169</v>
      </c>
      <c r="D103" s="1">
        <v>21825090</v>
      </c>
      <c r="E103" s="1" t="s">
        <v>80</v>
      </c>
      <c r="F103" s="1" t="s">
        <v>117</v>
      </c>
      <c r="G103" s="1">
        <v>81.93</v>
      </c>
      <c r="H103" s="1"/>
      <c r="I103" s="1"/>
      <c r="J103" s="1" t="s">
        <v>170</v>
      </c>
      <c r="K103" s="1">
        <v>0.4</v>
      </c>
      <c r="L103" s="1"/>
      <c r="M103" s="1"/>
      <c r="N103" s="1"/>
      <c r="O103" s="1"/>
      <c r="P103" s="1">
        <v>81.53</v>
      </c>
      <c r="Q103" s="1"/>
    </row>
    <row r="104" spans="1:19" s="2" customFormat="1" ht="28.5" x14ac:dyDescent="0.2">
      <c r="A104" s="111"/>
      <c r="B104" s="1">
        <v>72</v>
      </c>
      <c r="C104" s="1" t="s">
        <v>217</v>
      </c>
      <c r="D104" s="1">
        <v>21825196</v>
      </c>
      <c r="E104" s="1" t="s">
        <v>22</v>
      </c>
      <c r="F104" s="1" t="s">
        <v>112</v>
      </c>
      <c r="G104" s="1">
        <v>81.569999999999993</v>
      </c>
      <c r="H104" s="1"/>
      <c r="I104" s="1"/>
      <c r="J104" s="1"/>
      <c r="K104" s="1"/>
      <c r="L104" s="1"/>
      <c r="M104" s="1"/>
      <c r="N104" s="1"/>
      <c r="O104" s="1"/>
      <c r="P104" s="1">
        <v>81.569999999999993</v>
      </c>
      <c r="Q104" s="1"/>
    </row>
    <row r="105" spans="1:19" s="2" customFormat="1" ht="28.5" x14ac:dyDescent="0.2">
      <c r="A105" s="111"/>
      <c r="B105" s="1">
        <v>73</v>
      </c>
      <c r="C105" s="1" t="s">
        <v>206</v>
      </c>
      <c r="D105" s="1">
        <v>21825184</v>
      </c>
      <c r="E105" s="1" t="s">
        <v>22</v>
      </c>
      <c r="F105" s="1" t="s">
        <v>112</v>
      </c>
      <c r="G105" s="1">
        <v>81.5</v>
      </c>
      <c r="H105" s="1"/>
      <c r="I105" s="1"/>
      <c r="J105" s="1"/>
      <c r="K105" s="1"/>
      <c r="L105" s="1" t="s">
        <v>207</v>
      </c>
      <c r="M105" s="1">
        <v>2</v>
      </c>
      <c r="N105" s="1"/>
      <c r="O105" s="1"/>
      <c r="P105" s="1">
        <v>79.5</v>
      </c>
      <c r="Q105" s="1"/>
    </row>
    <row r="106" spans="1:19" s="2" customFormat="1" ht="28.5" x14ac:dyDescent="0.2">
      <c r="A106" s="111"/>
      <c r="B106" s="1">
        <v>74</v>
      </c>
      <c r="C106" s="1" t="s">
        <v>208</v>
      </c>
      <c r="D106" s="1">
        <v>21825188</v>
      </c>
      <c r="E106" s="1" t="s">
        <v>22</v>
      </c>
      <c r="F106" s="1" t="s">
        <v>117</v>
      </c>
      <c r="G106" s="1">
        <v>80.819999999999993</v>
      </c>
      <c r="H106" s="1"/>
      <c r="I106" s="1"/>
      <c r="J106" s="1"/>
      <c r="K106" s="1"/>
      <c r="L106" s="1"/>
      <c r="M106" s="1"/>
      <c r="N106" s="1"/>
      <c r="O106" s="1"/>
      <c r="P106" s="1">
        <v>80.819999999999993</v>
      </c>
      <c r="Q106" s="1"/>
    </row>
    <row r="107" spans="1:19" s="2" customFormat="1" ht="28.5" x14ac:dyDescent="0.2">
      <c r="A107" s="111"/>
      <c r="B107" s="1">
        <v>75</v>
      </c>
      <c r="C107" s="1" t="s">
        <v>250</v>
      </c>
      <c r="D107" s="1">
        <v>21825241</v>
      </c>
      <c r="E107" s="1" t="s">
        <v>22</v>
      </c>
      <c r="F107" s="1" t="s">
        <v>112</v>
      </c>
      <c r="G107" s="1">
        <v>80</v>
      </c>
      <c r="H107" s="1"/>
      <c r="I107" s="1"/>
      <c r="J107" s="1"/>
      <c r="K107" s="1"/>
      <c r="L107" s="1"/>
      <c r="M107" s="1"/>
      <c r="N107" s="1"/>
      <c r="O107" s="1"/>
      <c r="P107" s="1">
        <v>80</v>
      </c>
      <c r="Q107" s="1"/>
      <c r="R107" s="21"/>
      <c r="S107" s="21"/>
    </row>
    <row r="108" spans="1:19" s="2" customFormat="1" ht="28.5" x14ac:dyDescent="0.2">
      <c r="A108" s="111"/>
      <c r="B108" s="1">
        <v>76</v>
      </c>
      <c r="C108" s="1" t="s">
        <v>220</v>
      </c>
      <c r="D108" s="1">
        <v>21825199</v>
      </c>
      <c r="E108" s="1" t="s">
        <v>80</v>
      </c>
      <c r="F108" s="1" t="s">
        <v>117</v>
      </c>
      <c r="G108" s="1">
        <v>79.59</v>
      </c>
      <c r="H108" s="1"/>
      <c r="I108" s="1"/>
      <c r="J108" s="1"/>
      <c r="K108" s="1"/>
      <c r="L108" s="1"/>
      <c r="M108" s="1"/>
      <c r="N108" s="1"/>
      <c r="O108" s="1"/>
      <c r="P108" s="1">
        <v>79.59</v>
      </c>
      <c r="Q108" s="1"/>
    </row>
    <row r="109" spans="1:19" s="2" customFormat="1" ht="28.5" x14ac:dyDescent="0.2">
      <c r="A109" s="111"/>
      <c r="B109" s="1">
        <v>77</v>
      </c>
      <c r="C109" s="1" t="s">
        <v>191</v>
      </c>
      <c r="D109" s="1">
        <v>21825151</v>
      </c>
      <c r="E109" s="1" t="s">
        <v>22</v>
      </c>
      <c r="F109" s="1" t="s">
        <v>112</v>
      </c>
      <c r="G109" s="1">
        <v>79.040000000000006</v>
      </c>
      <c r="H109" s="1"/>
      <c r="I109" s="1"/>
      <c r="J109" s="1"/>
      <c r="K109" s="1"/>
      <c r="L109" s="1"/>
      <c r="M109" s="1"/>
      <c r="N109" s="1"/>
      <c r="O109" s="1"/>
      <c r="P109" s="1">
        <v>79.040000000000006</v>
      </c>
      <c r="Q109" s="1"/>
    </row>
    <row r="110" spans="1:19" s="2" customFormat="1" ht="28.5" x14ac:dyDescent="0.2">
      <c r="A110" s="111"/>
      <c r="B110" s="1">
        <v>78</v>
      </c>
      <c r="C110" s="1" t="s">
        <v>234</v>
      </c>
      <c r="D110" s="1">
        <v>21825210</v>
      </c>
      <c r="E110" s="1" t="s">
        <v>22</v>
      </c>
      <c r="F110" s="1" t="s">
        <v>117</v>
      </c>
      <c r="G110" s="1">
        <v>77.599999999999994</v>
      </c>
      <c r="H110" s="1"/>
      <c r="I110" s="1"/>
      <c r="J110" s="1"/>
      <c r="K110" s="1"/>
      <c r="L110" s="1"/>
      <c r="M110" s="1"/>
      <c r="N110" s="1"/>
      <c r="O110" s="1"/>
      <c r="P110" s="1">
        <v>77.599999999999994</v>
      </c>
      <c r="Q110" s="1"/>
    </row>
    <row r="111" spans="1:19" s="2" customFormat="1" ht="28.5" x14ac:dyDescent="0.2">
      <c r="A111" s="112"/>
      <c r="B111" s="1">
        <v>79</v>
      </c>
      <c r="C111" s="1" t="s">
        <v>225</v>
      </c>
      <c r="D111" s="1">
        <v>21825202</v>
      </c>
      <c r="E111" s="1" t="s">
        <v>22</v>
      </c>
      <c r="F111" s="1" t="s">
        <v>117</v>
      </c>
      <c r="G111" s="1">
        <v>76.33</v>
      </c>
      <c r="H111" s="1"/>
      <c r="I111" s="1"/>
      <c r="J111" s="1" t="s">
        <v>226</v>
      </c>
      <c r="K111" s="1">
        <v>3</v>
      </c>
      <c r="L111" s="1"/>
      <c r="M111" s="1"/>
      <c r="N111" s="1"/>
      <c r="O111" s="1"/>
      <c r="P111" s="1">
        <v>73.33</v>
      </c>
      <c r="Q111" s="1"/>
    </row>
    <row r="112" spans="1:19" ht="29.25" x14ac:dyDescent="0.2">
      <c r="A112" s="119" t="s">
        <v>417</v>
      </c>
      <c r="B112" s="1">
        <v>1</v>
      </c>
      <c r="C112" s="1" t="s">
        <v>308</v>
      </c>
      <c r="D112" s="1" t="s">
        <v>309</v>
      </c>
      <c r="E112" s="1" t="s">
        <v>22</v>
      </c>
      <c r="F112" s="1" t="s">
        <v>293</v>
      </c>
      <c r="G112" s="1">
        <v>90</v>
      </c>
      <c r="H112" s="1" t="s">
        <v>310</v>
      </c>
      <c r="I112" s="1">
        <v>90</v>
      </c>
      <c r="J112" s="1"/>
      <c r="K112" s="1"/>
      <c r="L112" s="1"/>
      <c r="M112" s="1"/>
      <c r="N112" s="1"/>
      <c r="O112" s="1"/>
      <c r="P112" s="1"/>
      <c r="Q112" s="6"/>
    </row>
    <row r="113" spans="1:17" ht="72" x14ac:dyDescent="0.2">
      <c r="A113" s="119"/>
      <c r="B113" s="1">
        <v>2</v>
      </c>
      <c r="C113" s="1" t="s">
        <v>314</v>
      </c>
      <c r="D113" s="1" t="s">
        <v>315</v>
      </c>
      <c r="E113" s="1" t="s">
        <v>22</v>
      </c>
      <c r="F113" s="1" t="s">
        <v>293</v>
      </c>
      <c r="G113" s="1">
        <v>82</v>
      </c>
      <c r="H113" s="1" t="s">
        <v>316</v>
      </c>
      <c r="I113" s="1">
        <v>60</v>
      </c>
      <c r="J113" s="1" t="s">
        <v>317</v>
      </c>
      <c r="K113" s="1">
        <v>15</v>
      </c>
      <c r="L113" s="1" t="s">
        <v>318</v>
      </c>
      <c r="M113" s="1">
        <v>7</v>
      </c>
      <c r="N113" s="1"/>
      <c r="O113" s="1"/>
      <c r="P113" s="1"/>
      <c r="Q113" s="1"/>
    </row>
    <row r="114" spans="1:17" ht="57" x14ac:dyDescent="0.2">
      <c r="A114" s="119"/>
      <c r="B114" s="1">
        <v>3</v>
      </c>
      <c r="C114" s="1" t="s">
        <v>276</v>
      </c>
      <c r="D114" s="1">
        <v>11525052</v>
      </c>
      <c r="E114" s="1" t="s">
        <v>22</v>
      </c>
      <c r="F114" s="1" t="s">
        <v>277</v>
      </c>
      <c r="G114" s="1">
        <v>77</v>
      </c>
      <c r="H114" s="1" t="s">
        <v>278</v>
      </c>
      <c r="I114" s="1">
        <v>36</v>
      </c>
      <c r="J114" s="1" t="s">
        <v>279</v>
      </c>
      <c r="K114" s="1">
        <v>5</v>
      </c>
      <c r="L114" s="1" t="s">
        <v>280</v>
      </c>
      <c r="M114" s="1">
        <v>6</v>
      </c>
      <c r="N114" s="1" t="s">
        <v>281</v>
      </c>
      <c r="O114" s="1">
        <v>30</v>
      </c>
      <c r="P114" s="1"/>
      <c r="Q114" s="6"/>
    </row>
    <row r="115" spans="1:17" s="35" customFormat="1" ht="42.75" x14ac:dyDescent="0.2">
      <c r="A115" s="119"/>
      <c r="B115" s="33">
        <v>4</v>
      </c>
      <c r="C115" s="33" t="s">
        <v>261</v>
      </c>
      <c r="D115" s="33">
        <v>11525030</v>
      </c>
      <c r="E115" s="33" t="s">
        <v>22</v>
      </c>
      <c r="F115" s="33" t="s">
        <v>262</v>
      </c>
      <c r="G115" s="33">
        <f>I115+K115+M115+O115</f>
        <v>64</v>
      </c>
      <c r="H115" s="33" t="s">
        <v>263</v>
      </c>
      <c r="I115" s="33">
        <v>19</v>
      </c>
      <c r="J115" s="33"/>
      <c r="K115" s="33"/>
      <c r="L115" s="33"/>
      <c r="M115" s="33"/>
      <c r="N115" s="33" t="s">
        <v>264</v>
      </c>
      <c r="O115" s="33">
        <v>45</v>
      </c>
      <c r="P115" s="39"/>
      <c r="Q115" s="39"/>
    </row>
    <row r="116" spans="1:17" s="35" customFormat="1" ht="57" x14ac:dyDescent="0.2">
      <c r="A116" s="119"/>
      <c r="B116" s="33">
        <v>4</v>
      </c>
      <c r="C116" s="33" t="s">
        <v>282</v>
      </c>
      <c r="D116" s="33">
        <v>11525053</v>
      </c>
      <c r="E116" s="33" t="s">
        <v>22</v>
      </c>
      <c r="F116" s="33" t="s">
        <v>277</v>
      </c>
      <c r="G116" s="33">
        <v>64</v>
      </c>
      <c r="H116" s="33" t="s">
        <v>283</v>
      </c>
      <c r="I116" s="33">
        <v>57</v>
      </c>
      <c r="J116" s="33" t="s">
        <v>284</v>
      </c>
      <c r="K116" s="33">
        <v>1</v>
      </c>
      <c r="L116" s="33" t="s">
        <v>285</v>
      </c>
      <c r="M116" s="33">
        <v>6</v>
      </c>
      <c r="N116" s="33"/>
      <c r="O116" s="33"/>
      <c r="P116" s="33"/>
      <c r="Q116" s="33"/>
    </row>
    <row r="117" spans="1:17" s="30" customFormat="1" ht="42.75" x14ac:dyDescent="0.2">
      <c r="A117" s="119"/>
      <c r="B117" s="25">
        <v>6</v>
      </c>
      <c r="C117" s="25" t="s">
        <v>304</v>
      </c>
      <c r="D117" s="25">
        <v>11625043</v>
      </c>
      <c r="E117" s="25" t="s">
        <v>22</v>
      </c>
      <c r="F117" s="25" t="s">
        <v>296</v>
      </c>
      <c r="G117" s="25">
        <v>62</v>
      </c>
      <c r="H117" s="25" t="s">
        <v>305</v>
      </c>
      <c r="I117" s="25">
        <v>30</v>
      </c>
      <c r="J117" s="25"/>
      <c r="K117" s="25"/>
      <c r="L117" s="25" t="s">
        <v>306</v>
      </c>
      <c r="M117" s="25" t="s">
        <v>307</v>
      </c>
      <c r="N117" s="25" t="s">
        <v>281</v>
      </c>
      <c r="O117" s="25">
        <v>30</v>
      </c>
      <c r="P117" s="32"/>
      <c r="Q117" s="25"/>
    </row>
    <row r="118" spans="1:17" s="35" customFormat="1" ht="28.5" x14ac:dyDescent="0.2">
      <c r="A118" s="119"/>
      <c r="B118" s="33">
        <v>7</v>
      </c>
      <c r="C118" s="33" t="s">
        <v>288</v>
      </c>
      <c r="D118" s="33">
        <v>11525055</v>
      </c>
      <c r="E118" s="33" t="s">
        <v>22</v>
      </c>
      <c r="F118" s="33" t="s">
        <v>277</v>
      </c>
      <c r="G118" s="33">
        <v>60</v>
      </c>
      <c r="H118" s="33" t="s">
        <v>289</v>
      </c>
      <c r="I118" s="33">
        <v>60</v>
      </c>
      <c r="J118" s="33"/>
      <c r="K118" s="33"/>
      <c r="L118" s="33"/>
      <c r="M118" s="33"/>
      <c r="N118" s="33"/>
      <c r="O118" s="33"/>
      <c r="P118" s="33"/>
      <c r="Q118" s="33"/>
    </row>
    <row r="119" spans="1:17" s="35" customFormat="1" ht="28.5" x14ac:dyDescent="0.2">
      <c r="A119" s="119"/>
      <c r="B119" s="33">
        <v>8</v>
      </c>
      <c r="C119" s="33" t="s">
        <v>324</v>
      </c>
      <c r="D119" s="33" t="s">
        <v>325</v>
      </c>
      <c r="E119" s="33" t="s">
        <v>22</v>
      </c>
      <c r="F119" s="33" t="s">
        <v>326</v>
      </c>
      <c r="G119" s="33">
        <v>53</v>
      </c>
      <c r="H119" s="33" t="s">
        <v>327</v>
      </c>
      <c r="I119" s="33">
        <v>6</v>
      </c>
      <c r="J119" s="33"/>
      <c r="K119" s="33"/>
      <c r="L119" s="33" t="s">
        <v>328</v>
      </c>
      <c r="M119" s="33">
        <v>2</v>
      </c>
      <c r="N119" s="33" t="s">
        <v>329</v>
      </c>
      <c r="O119" s="33">
        <v>45</v>
      </c>
      <c r="P119" s="38"/>
      <c r="Q119" s="33"/>
    </row>
    <row r="120" spans="1:17" s="35" customFormat="1" ht="28.5" x14ac:dyDescent="0.2">
      <c r="A120" s="119"/>
      <c r="B120" s="33">
        <v>9</v>
      </c>
      <c r="C120" s="33" t="s">
        <v>295</v>
      </c>
      <c r="D120" s="33">
        <v>11625031</v>
      </c>
      <c r="E120" s="33" t="s">
        <v>22</v>
      </c>
      <c r="F120" s="33" t="s">
        <v>296</v>
      </c>
      <c r="G120" s="33">
        <v>46</v>
      </c>
      <c r="H120" s="33" t="s">
        <v>297</v>
      </c>
      <c r="I120" s="33">
        <v>40</v>
      </c>
      <c r="J120" s="33"/>
      <c r="K120" s="33"/>
      <c r="L120" s="33" t="s">
        <v>285</v>
      </c>
      <c r="M120" s="33">
        <v>6</v>
      </c>
      <c r="N120" s="33"/>
      <c r="O120" s="33"/>
      <c r="P120" s="34"/>
      <c r="Q120" s="33"/>
    </row>
    <row r="121" spans="1:17" s="35" customFormat="1" ht="28.5" x14ac:dyDescent="0.2">
      <c r="A121" s="119"/>
      <c r="B121" s="33">
        <v>10</v>
      </c>
      <c r="C121" s="33" t="s">
        <v>265</v>
      </c>
      <c r="D121" s="33">
        <v>11525037</v>
      </c>
      <c r="E121" s="33" t="s">
        <v>22</v>
      </c>
      <c r="F121" s="33" t="s">
        <v>262</v>
      </c>
      <c r="G121" s="33">
        <f>I121+K121+M121+O121</f>
        <v>40</v>
      </c>
      <c r="H121" s="33" t="s">
        <v>266</v>
      </c>
      <c r="I121" s="33">
        <v>25</v>
      </c>
      <c r="J121" s="33"/>
      <c r="K121" s="33"/>
      <c r="L121" s="33"/>
      <c r="M121" s="33"/>
      <c r="N121" s="33" t="s">
        <v>267</v>
      </c>
      <c r="O121" s="33">
        <v>15</v>
      </c>
      <c r="P121" s="39"/>
      <c r="Q121" s="39"/>
    </row>
    <row r="122" spans="1:17" s="35" customFormat="1" ht="121.5" x14ac:dyDescent="0.2">
      <c r="A122" s="119"/>
      <c r="B122" s="33">
        <v>11</v>
      </c>
      <c r="C122" s="33" t="s">
        <v>268</v>
      </c>
      <c r="D122" s="33" t="s">
        <v>269</v>
      </c>
      <c r="E122" s="33" t="s">
        <v>22</v>
      </c>
      <c r="F122" s="33" t="s">
        <v>262</v>
      </c>
      <c r="G122" s="33">
        <v>35</v>
      </c>
      <c r="H122" s="33" t="s">
        <v>270</v>
      </c>
      <c r="I122" s="33">
        <v>30</v>
      </c>
      <c r="J122" s="33"/>
      <c r="K122" s="33"/>
      <c r="L122" s="33"/>
      <c r="M122" s="33"/>
      <c r="N122" s="33"/>
      <c r="O122" s="33"/>
      <c r="P122" s="39"/>
      <c r="Q122" s="39" t="s">
        <v>271</v>
      </c>
    </row>
    <row r="123" spans="1:17" ht="28.5" x14ac:dyDescent="0.2">
      <c r="A123" s="119"/>
      <c r="B123" s="1">
        <v>12</v>
      </c>
      <c r="C123" s="1" t="s">
        <v>272</v>
      </c>
      <c r="D123" s="1">
        <v>11525051</v>
      </c>
      <c r="E123" s="1" t="s">
        <v>22</v>
      </c>
      <c r="F123" s="1" t="s">
        <v>273</v>
      </c>
      <c r="G123" s="1">
        <v>32</v>
      </c>
      <c r="H123" s="1" t="s">
        <v>274</v>
      </c>
      <c r="I123" s="1">
        <v>30</v>
      </c>
      <c r="J123" s="1"/>
      <c r="K123" s="1"/>
      <c r="L123" s="1" t="s">
        <v>275</v>
      </c>
      <c r="M123" s="1">
        <v>2</v>
      </c>
      <c r="N123" s="1"/>
      <c r="O123" s="1"/>
      <c r="P123" s="1"/>
      <c r="Q123" s="1"/>
    </row>
    <row r="124" spans="1:17" ht="28.5" x14ac:dyDescent="0.2">
      <c r="A124" s="119"/>
      <c r="B124" s="1">
        <v>12</v>
      </c>
      <c r="C124" s="1" t="s">
        <v>300</v>
      </c>
      <c r="D124" s="1" t="s">
        <v>301</v>
      </c>
      <c r="E124" s="1" t="s">
        <v>22</v>
      </c>
      <c r="F124" s="1" t="s">
        <v>293</v>
      </c>
      <c r="G124" s="1">
        <v>32</v>
      </c>
      <c r="H124" s="1"/>
      <c r="I124" s="1"/>
      <c r="J124" s="1"/>
      <c r="K124" s="1"/>
      <c r="L124" s="1" t="s">
        <v>302</v>
      </c>
      <c r="M124" s="1">
        <v>2</v>
      </c>
      <c r="N124" s="1" t="s">
        <v>303</v>
      </c>
      <c r="O124" s="1">
        <v>30</v>
      </c>
      <c r="P124" s="1"/>
      <c r="Q124" s="1"/>
    </row>
    <row r="125" spans="1:17" ht="28.5" x14ac:dyDescent="0.2">
      <c r="A125" s="119"/>
      <c r="B125" s="1">
        <v>12</v>
      </c>
      <c r="C125" s="1" t="s">
        <v>311</v>
      </c>
      <c r="D125" s="1">
        <v>11625046</v>
      </c>
      <c r="E125" s="1" t="s">
        <v>22</v>
      </c>
      <c r="F125" s="1" t="s">
        <v>296</v>
      </c>
      <c r="G125" s="1">
        <v>32</v>
      </c>
      <c r="H125" s="1" t="s">
        <v>312</v>
      </c>
      <c r="I125" s="1">
        <v>30</v>
      </c>
      <c r="J125" s="1"/>
      <c r="K125" s="1"/>
      <c r="L125" s="1" t="s">
        <v>313</v>
      </c>
      <c r="M125" s="1">
        <v>2</v>
      </c>
      <c r="N125" s="1"/>
      <c r="O125" s="1"/>
      <c r="P125" s="8"/>
      <c r="Q125" s="1"/>
    </row>
    <row r="126" spans="1:17" ht="28.5" x14ac:dyDescent="0.2">
      <c r="A126" s="119"/>
      <c r="B126" s="1">
        <v>15</v>
      </c>
      <c r="C126" s="1" t="s">
        <v>334</v>
      </c>
      <c r="D126" s="1" t="s">
        <v>335</v>
      </c>
      <c r="E126" s="1" t="s">
        <v>22</v>
      </c>
      <c r="F126" s="1" t="s">
        <v>332</v>
      </c>
      <c r="G126" s="1">
        <v>22</v>
      </c>
      <c r="H126" s="1" t="s">
        <v>336</v>
      </c>
      <c r="I126" s="1">
        <v>21</v>
      </c>
      <c r="J126" s="1"/>
      <c r="K126" s="1"/>
      <c r="L126" s="1" t="s">
        <v>337</v>
      </c>
      <c r="M126" s="1">
        <v>1</v>
      </c>
      <c r="N126" s="1"/>
      <c r="O126" s="1"/>
      <c r="P126" s="9"/>
      <c r="Q126" s="1"/>
    </row>
    <row r="127" spans="1:17" ht="28.5" x14ac:dyDescent="0.2">
      <c r="A127" s="119"/>
      <c r="B127" s="1">
        <v>16</v>
      </c>
      <c r="C127" s="1" t="s">
        <v>292</v>
      </c>
      <c r="D127" s="1">
        <v>11625028</v>
      </c>
      <c r="E127" s="1" t="s">
        <v>22</v>
      </c>
      <c r="F127" s="1" t="s">
        <v>293</v>
      </c>
      <c r="G127" s="1">
        <v>21</v>
      </c>
      <c r="H127" s="1"/>
      <c r="I127" s="1"/>
      <c r="J127" s="1"/>
      <c r="K127" s="1"/>
      <c r="L127" s="1" t="s">
        <v>285</v>
      </c>
      <c r="M127" s="1">
        <v>6</v>
      </c>
      <c r="N127" s="1" t="s">
        <v>294</v>
      </c>
      <c r="O127" s="1">
        <v>15</v>
      </c>
      <c r="P127" s="1"/>
      <c r="Q127" s="1"/>
    </row>
    <row r="128" spans="1:17" ht="28.5" x14ac:dyDescent="0.2">
      <c r="A128" s="119"/>
      <c r="B128" s="1">
        <v>16</v>
      </c>
      <c r="C128" s="1" t="s">
        <v>319</v>
      </c>
      <c r="D128" s="1">
        <v>11625049</v>
      </c>
      <c r="E128" s="1" t="s">
        <v>22</v>
      </c>
      <c r="F128" s="1" t="s">
        <v>320</v>
      </c>
      <c r="G128" s="1">
        <v>21</v>
      </c>
      <c r="H128" s="1" t="s">
        <v>321</v>
      </c>
      <c r="I128" s="1">
        <v>21</v>
      </c>
      <c r="J128" s="1"/>
      <c r="K128" s="1"/>
      <c r="L128" s="1"/>
      <c r="M128" s="1"/>
      <c r="N128" s="1"/>
      <c r="O128" s="1"/>
      <c r="P128" s="1"/>
      <c r="Q128" s="1"/>
    </row>
    <row r="129" spans="1:17" ht="28.5" x14ac:dyDescent="0.2">
      <c r="A129" s="119"/>
      <c r="B129" s="1">
        <v>16</v>
      </c>
      <c r="C129" s="1" t="s">
        <v>322</v>
      </c>
      <c r="D129" s="1">
        <v>11625056</v>
      </c>
      <c r="E129" s="1" t="s">
        <v>22</v>
      </c>
      <c r="F129" s="1" t="s">
        <v>296</v>
      </c>
      <c r="G129" s="1">
        <v>21</v>
      </c>
      <c r="H129" s="1" t="s">
        <v>323</v>
      </c>
      <c r="I129" s="1">
        <v>21</v>
      </c>
      <c r="J129" s="1"/>
      <c r="K129" s="1"/>
      <c r="L129" s="1"/>
      <c r="M129" s="1"/>
      <c r="N129" s="1"/>
      <c r="O129" s="1"/>
      <c r="P129" s="8"/>
      <c r="Q129" s="6"/>
    </row>
    <row r="130" spans="1:17" s="35" customFormat="1" ht="28.5" x14ac:dyDescent="0.2">
      <c r="A130" s="119"/>
      <c r="B130" s="33">
        <v>16</v>
      </c>
      <c r="C130" s="33" t="s">
        <v>355</v>
      </c>
      <c r="D130" s="33">
        <v>11725059</v>
      </c>
      <c r="E130" s="33" t="s">
        <v>22</v>
      </c>
      <c r="F130" s="33" t="s">
        <v>339</v>
      </c>
      <c r="G130" s="33">
        <v>21</v>
      </c>
      <c r="H130" s="33" t="s">
        <v>356</v>
      </c>
      <c r="I130" s="33">
        <v>21</v>
      </c>
      <c r="J130" s="33"/>
      <c r="K130" s="33"/>
      <c r="L130" s="33"/>
      <c r="M130" s="33"/>
      <c r="N130" s="33"/>
      <c r="O130" s="33"/>
      <c r="P130" s="33"/>
      <c r="Q130" s="33"/>
    </row>
    <row r="131" spans="1:17" ht="28.5" x14ac:dyDescent="0.2">
      <c r="A131" s="119"/>
      <c r="B131" s="1">
        <v>20</v>
      </c>
      <c r="C131" s="1" t="s">
        <v>290</v>
      </c>
      <c r="D131" s="1">
        <v>11525057</v>
      </c>
      <c r="E131" s="1" t="s">
        <v>22</v>
      </c>
      <c r="F131" s="1" t="s">
        <v>262</v>
      </c>
      <c r="G131" s="1">
        <f>I131+K131+M131+O131</f>
        <v>16</v>
      </c>
      <c r="H131" s="1" t="s">
        <v>291</v>
      </c>
      <c r="I131" s="1">
        <v>10</v>
      </c>
      <c r="J131" s="1"/>
      <c r="K131" s="1"/>
      <c r="L131" s="1" t="s">
        <v>285</v>
      </c>
      <c r="M131" s="1">
        <v>6</v>
      </c>
      <c r="N131" s="1"/>
      <c r="O131" s="1"/>
      <c r="P131" s="4"/>
      <c r="Q131" s="12"/>
    </row>
    <row r="132" spans="1:17" ht="28.5" x14ac:dyDescent="0.2">
      <c r="A132" s="119"/>
      <c r="B132" s="1">
        <v>21</v>
      </c>
      <c r="C132" s="1" t="s">
        <v>286</v>
      </c>
      <c r="D132" s="1">
        <v>11525054</v>
      </c>
      <c r="E132" s="1" t="s">
        <v>22</v>
      </c>
      <c r="F132" s="1" t="s">
        <v>262</v>
      </c>
      <c r="G132" s="1">
        <f>I132+K132+M132+O132</f>
        <v>15</v>
      </c>
      <c r="H132" s="1" t="s">
        <v>287</v>
      </c>
      <c r="I132" s="1">
        <v>15</v>
      </c>
      <c r="J132" s="1"/>
      <c r="K132" s="1"/>
      <c r="L132" s="1"/>
      <c r="M132" s="1"/>
      <c r="N132" s="1"/>
      <c r="O132" s="1"/>
      <c r="P132" s="4"/>
      <c r="Q132" s="4"/>
    </row>
    <row r="133" spans="1:17" ht="28.5" x14ac:dyDescent="0.2">
      <c r="A133" s="119"/>
      <c r="B133" s="1">
        <v>21</v>
      </c>
      <c r="C133" s="1" t="s">
        <v>340</v>
      </c>
      <c r="D133" s="1">
        <v>11725043</v>
      </c>
      <c r="E133" s="1" t="s">
        <v>22</v>
      </c>
      <c r="F133" s="1" t="s">
        <v>326</v>
      </c>
      <c r="G133" s="1">
        <v>15</v>
      </c>
      <c r="H133" s="1"/>
      <c r="I133" s="1"/>
      <c r="J133" s="1"/>
      <c r="K133" s="1"/>
      <c r="L133" s="1"/>
      <c r="M133" s="1"/>
      <c r="N133" s="1" t="s">
        <v>341</v>
      </c>
      <c r="O133" s="1">
        <v>15</v>
      </c>
      <c r="P133" s="9"/>
      <c r="Q133" s="1"/>
    </row>
    <row r="134" spans="1:17" ht="28.5" x14ac:dyDescent="0.2">
      <c r="A134" s="119"/>
      <c r="B134" s="1">
        <v>21</v>
      </c>
      <c r="C134" s="1" t="s">
        <v>345</v>
      </c>
      <c r="D134" s="1" t="s">
        <v>346</v>
      </c>
      <c r="E134" s="1" t="s">
        <v>22</v>
      </c>
      <c r="F134" s="1" t="s">
        <v>332</v>
      </c>
      <c r="G134" s="1">
        <v>15</v>
      </c>
      <c r="H134" s="1"/>
      <c r="I134" s="1"/>
      <c r="J134" s="1"/>
      <c r="K134" s="1"/>
      <c r="L134" s="1"/>
      <c r="M134" s="1"/>
      <c r="N134" s="1" t="s">
        <v>341</v>
      </c>
      <c r="O134" s="1">
        <v>15</v>
      </c>
      <c r="P134" s="9"/>
      <c r="Q134" s="5"/>
    </row>
    <row r="135" spans="1:17" ht="42.75" x14ac:dyDescent="0.2">
      <c r="A135" s="119"/>
      <c r="B135" s="1">
        <v>21</v>
      </c>
      <c r="C135" s="1" t="s">
        <v>352</v>
      </c>
      <c r="D135" s="1">
        <v>11725055</v>
      </c>
      <c r="E135" s="1" t="s">
        <v>22</v>
      </c>
      <c r="F135" s="1" t="s">
        <v>339</v>
      </c>
      <c r="G135" s="1">
        <v>15</v>
      </c>
      <c r="H135" s="1" t="s">
        <v>333</v>
      </c>
      <c r="I135" s="1">
        <v>6</v>
      </c>
      <c r="J135" s="1"/>
      <c r="K135" s="1"/>
      <c r="L135" s="1" t="s">
        <v>280</v>
      </c>
      <c r="M135" s="1">
        <v>6</v>
      </c>
      <c r="N135" s="1" t="s">
        <v>353</v>
      </c>
      <c r="O135" s="1">
        <v>3</v>
      </c>
      <c r="P135" s="1"/>
      <c r="Q135" s="5"/>
    </row>
    <row r="136" spans="1:17" ht="28.5" x14ac:dyDescent="0.2">
      <c r="A136" s="119"/>
      <c r="B136" s="1">
        <v>25</v>
      </c>
      <c r="C136" s="1" t="s">
        <v>357</v>
      </c>
      <c r="D136" s="1">
        <v>11725063</v>
      </c>
      <c r="E136" s="1" t="s">
        <v>22</v>
      </c>
      <c r="F136" s="1" t="s">
        <v>339</v>
      </c>
      <c r="G136" s="1">
        <v>7</v>
      </c>
      <c r="H136" s="1" t="s">
        <v>333</v>
      </c>
      <c r="I136" s="1">
        <v>6</v>
      </c>
      <c r="J136" s="1"/>
      <c r="K136" s="1"/>
      <c r="L136" s="1" t="s">
        <v>358</v>
      </c>
      <c r="M136" s="1">
        <v>1</v>
      </c>
      <c r="N136" s="1"/>
      <c r="O136" s="1"/>
      <c r="P136" s="1"/>
      <c r="Q136" s="5"/>
    </row>
    <row r="137" spans="1:17" ht="28.5" x14ac:dyDescent="0.2">
      <c r="A137" s="119"/>
      <c r="B137" s="1">
        <v>26</v>
      </c>
      <c r="C137" s="1" t="s">
        <v>298</v>
      </c>
      <c r="D137" s="1">
        <v>11625033</v>
      </c>
      <c r="E137" s="1" t="s">
        <v>22</v>
      </c>
      <c r="F137" s="1" t="s">
        <v>296</v>
      </c>
      <c r="G137" s="1">
        <v>6</v>
      </c>
      <c r="H137" s="1" t="s">
        <v>299</v>
      </c>
      <c r="I137" s="1">
        <v>6</v>
      </c>
      <c r="J137" s="1"/>
      <c r="K137" s="1"/>
      <c r="L137" s="1"/>
      <c r="M137" s="1"/>
      <c r="N137" s="1"/>
      <c r="O137" s="1"/>
      <c r="P137" s="8"/>
      <c r="Q137" s="5"/>
    </row>
    <row r="138" spans="1:17" ht="28.5" x14ac:dyDescent="0.2">
      <c r="A138" s="119"/>
      <c r="B138" s="1">
        <v>26</v>
      </c>
      <c r="C138" s="1" t="s">
        <v>330</v>
      </c>
      <c r="D138" s="1" t="s">
        <v>331</v>
      </c>
      <c r="E138" s="1" t="s">
        <v>22</v>
      </c>
      <c r="F138" s="1" t="s">
        <v>332</v>
      </c>
      <c r="G138" s="1">
        <v>6</v>
      </c>
      <c r="H138" s="1" t="s">
        <v>333</v>
      </c>
      <c r="I138" s="1">
        <v>6</v>
      </c>
      <c r="J138" s="1"/>
      <c r="K138" s="1"/>
      <c r="L138" s="1"/>
      <c r="M138" s="1"/>
      <c r="N138" s="1"/>
      <c r="O138" s="1"/>
      <c r="P138" s="9"/>
      <c r="Q138" s="5"/>
    </row>
    <row r="139" spans="1:17" ht="28.5" x14ac:dyDescent="0.2">
      <c r="A139" s="119"/>
      <c r="B139" s="1">
        <v>26</v>
      </c>
      <c r="C139" s="1" t="s">
        <v>338</v>
      </c>
      <c r="D139" s="1">
        <v>11725041</v>
      </c>
      <c r="E139" s="1" t="s">
        <v>22</v>
      </c>
      <c r="F139" s="1" t="s">
        <v>339</v>
      </c>
      <c r="G139" s="1">
        <v>6</v>
      </c>
      <c r="H139" s="1"/>
      <c r="I139" s="1"/>
      <c r="J139" s="1"/>
      <c r="K139" s="1"/>
      <c r="L139" s="1" t="s">
        <v>285</v>
      </c>
      <c r="M139" s="1">
        <v>6</v>
      </c>
      <c r="N139" s="1"/>
      <c r="O139" s="1"/>
      <c r="P139" s="1"/>
      <c r="Q139" s="10"/>
    </row>
    <row r="140" spans="1:17" ht="28.5" x14ac:dyDescent="0.2">
      <c r="A140" s="119"/>
      <c r="B140" s="1">
        <v>26</v>
      </c>
      <c r="C140" s="1" t="s">
        <v>350</v>
      </c>
      <c r="D140" s="1" t="s">
        <v>351</v>
      </c>
      <c r="E140" s="1" t="s">
        <v>22</v>
      </c>
      <c r="F140" s="1" t="s">
        <v>332</v>
      </c>
      <c r="G140" s="1">
        <v>6</v>
      </c>
      <c r="H140" s="1"/>
      <c r="I140" s="1"/>
      <c r="J140" s="1"/>
      <c r="K140" s="1"/>
      <c r="L140" s="1" t="s">
        <v>285</v>
      </c>
      <c r="M140" s="1">
        <v>6</v>
      </c>
      <c r="N140" s="1"/>
      <c r="O140" s="1"/>
      <c r="P140" s="9"/>
      <c r="Q140" s="1"/>
    </row>
    <row r="141" spans="1:17" ht="28.5" x14ac:dyDescent="0.2">
      <c r="A141" s="119"/>
      <c r="B141" s="1">
        <v>30</v>
      </c>
      <c r="C141" s="1" t="s">
        <v>348</v>
      </c>
      <c r="D141" s="1">
        <v>11725053</v>
      </c>
      <c r="E141" s="1" t="s">
        <v>22</v>
      </c>
      <c r="F141" s="1" t="s">
        <v>339</v>
      </c>
      <c r="G141" s="1">
        <v>3</v>
      </c>
      <c r="H141" s="1"/>
      <c r="I141" s="1"/>
      <c r="J141" s="1"/>
      <c r="K141" s="1"/>
      <c r="L141" s="1" t="s">
        <v>349</v>
      </c>
      <c r="M141" s="1">
        <v>3</v>
      </c>
      <c r="N141" s="1"/>
      <c r="O141" s="1"/>
      <c r="P141" s="1"/>
      <c r="Q141" s="1"/>
    </row>
    <row r="142" spans="1:17" ht="28.5" x14ac:dyDescent="0.2">
      <c r="A142" s="119"/>
      <c r="B142" s="1">
        <v>31</v>
      </c>
      <c r="C142" s="1" t="s">
        <v>342</v>
      </c>
      <c r="D142" s="1" t="s">
        <v>343</v>
      </c>
      <c r="E142" s="1" t="s">
        <v>22</v>
      </c>
      <c r="F142" s="1" t="s">
        <v>332</v>
      </c>
      <c r="G142" s="1">
        <v>2</v>
      </c>
      <c r="H142" s="1"/>
      <c r="I142" s="1"/>
      <c r="J142" s="1"/>
      <c r="K142" s="1"/>
      <c r="L142" s="1" t="s">
        <v>344</v>
      </c>
      <c r="M142" s="1">
        <v>2</v>
      </c>
      <c r="N142" s="1"/>
      <c r="O142" s="1"/>
      <c r="P142" s="9"/>
      <c r="Q142" s="1"/>
    </row>
    <row r="143" spans="1:17" ht="28.5" x14ac:dyDescent="0.2">
      <c r="A143" s="119"/>
      <c r="B143" s="1">
        <v>31</v>
      </c>
      <c r="C143" s="1" t="s">
        <v>347</v>
      </c>
      <c r="D143" s="1">
        <v>11725052</v>
      </c>
      <c r="E143" s="1" t="s">
        <v>22</v>
      </c>
      <c r="F143" s="1" t="s">
        <v>339</v>
      </c>
      <c r="G143" s="1">
        <v>2</v>
      </c>
      <c r="H143" s="1"/>
      <c r="I143" s="1"/>
      <c r="J143" s="1"/>
      <c r="K143" s="1"/>
      <c r="L143" s="1" t="s">
        <v>313</v>
      </c>
      <c r="M143" s="1">
        <v>2</v>
      </c>
      <c r="N143" s="1"/>
      <c r="O143" s="1"/>
      <c r="P143" s="1"/>
      <c r="Q143" s="7"/>
    </row>
    <row r="144" spans="1:17" ht="28.5" x14ac:dyDescent="0.2">
      <c r="A144" s="119"/>
      <c r="B144" s="1">
        <v>31</v>
      </c>
      <c r="C144" s="1" t="s">
        <v>354</v>
      </c>
      <c r="D144" s="1">
        <v>11725056</v>
      </c>
      <c r="E144" s="1" t="s">
        <v>22</v>
      </c>
      <c r="F144" s="1" t="s">
        <v>339</v>
      </c>
      <c r="G144" s="1">
        <v>2</v>
      </c>
      <c r="H144" s="1"/>
      <c r="I144" s="1"/>
      <c r="J144" s="1"/>
      <c r="K144" s="1"/>
      <c r="L144" s="1" t="s">
        <v>275</v>
      </c>
      <c r="M144" s="1">
        <v>2</v>
      </c>
      <c r="N144" s="1"/>
      <c r="O144" s="1"/>
      <c r="P144" s="1"/>
      <c r="Q144" s="1"/>
    </row>
    <row r="145" spans="1:17" s="30" customFormat="1" ht="28.5" x14ac:dyDescent="0.2">
      <c r="A145" s="113" t="s">
        <v>418</v>
      </c>
      <c r="B145" s="25">
        <v>1</v>
      </c>
      <c r="C145" s="25" t="s">
        <v>413</v>
      </c>
      <c r="D145" s="25">
        <v>11925006</v>
      </c>
      <c r="E145" s="25" t="s">
        <v>22</v>
      </c>
      <c r="F145" s="25" t="s">
        <v>414</v>
      </c>
      <c r="G145" s="25">
        <f>I145+K145+M145+O145+P145</f>
        <v>130</v>
      </c>
      <c r="H145" s="25" t="s">
        <v>415</v>
      </c>
      <c r="I145" s="25">
        <v>25</v>
      </c>
      <c r="J145" s="25"/>
      <c r="K145" s="25"/>
      <c r="L145" s="25"/>
      <c r="M145" s="25"/>
      <c r="N145" s="25" t="s">
        <v>416</v>
      </c>
      <c r="O145" s="25">
        <v>15</v>
      </c>
      <c r="P145" s="25">
        <v>90</v>
      </c>
      <c r="Q145" s="25"/>
    </row>
    <row r="146" spans="1:17" ht="213.75" x14ac:dyDescent="0.2">
      <c r="A146" s="114"/>
      <c r="B146" s="1">
        <v>2</v>
      </c>
      <c r="C146" s="1" t="s">
        <v>407</v>
      </c>
      <c r="D146" s="1">
        <v>11825085</v>
      </c>
      <c r="E146" s="1" t="s">
        <v>22</v>
      </c>
      <c r="F146" s="1" t="s">
        <v>375</v>
      </c>
      <c r="G146" s="1">
        <v>120.68</v>
      </c>
      <c r="H146" s="1"/>
      <c r="I146" s="1"/>
      <c r="J146" s="1" t="s">
        <v>408</v>
      </c>
      <c r="K146" s="1" t="s">
        <v>409</v>
      </c>
      <c r="L146" s="1" t="s">
        <v>410</v>
      </c>
      <c r="M146" s="1" t="s">
        <v>411</v>
      </c>
      <c r="N146" s="1" t="s">
        <v>412</v>
      </c>
      <c r="O146" s="1">
        <v>15</v>
      </c>
      <c r="P146" s="1">
        <v>85.58</v>
      </c>
      <c r="Q146" s="1"/>
    </row>
    <row r="147" spans="1:17" ht="28.5" x14ac:dyDescent="0.2">
      <c r="A147" s="114"/>
      <c r="B147" s="1">
        <v>3</v>
      </c>
      <c r="C147" s="1" t="s">
        <v>361</v>
      </c>
      <c r="D147" s="1">
        <v>11825002</v>
      </c>
      <c r="E147" s="1" t="s">
        <v>22</v>
      </c>
      <c r="F147" s="1" t="s">
        <v>360</v>
      </c>
      <c r="G147" s="1">
        <f>I147+K147+M147+O147+P147</f>
        <v>117.28</v>
      </c>
      <c r="H147" s="1" t="s">
        <v>362</v>
      </c>
      <c r="I147" s="1">
        <v>30</v>
      </c>
      <c r="J147" s="1"/>
      <c r="K147" s="1"/>
      <c r="L147" s="1"/>
      <c r="M147" s="1"/>
      <c r="N147" s="1"/>
      <c r="O147" s="1"/>
      <c r="P147" s="1">
        <v>87.28</v>
      </c>
      <c r="Q147" s="1"/>
    </row>
    <row r="148" spans="1:17" s="30" customFormat="1" ht="57" x14ac:dyDescent="0.2">
      <c r="A148" s="114"/>
      <c r="B148" s="25">
        <v>4</v>
      </c>
      <c r="C148" s="25" t="s">
        <v>378</v>
      </c>
      <c r="D148" s="25">
        <v>11825038</v>
      </c>
      <c r="E148" s="25" t="s">
        <v>22</v>
      </c>
      <c r="F148" s="25" t="s">
        <v>360</v>
      </c>
      <c r="G148" s="25">
        <v>110.74</v>
      </c>
      <c r="H148" s="25" t="s">
        <v>379</v>
      </c>
      <c r="I148" s="25">
        <v>15</v>
      </c>
      <c r="J148" s="25" t="s">
        <v>380</v>
      </c>
      <c r="K148" s="25">
        <v>3</v>
      </c>
      <c r="L148" s="25" t="s">
        <v>381</v>
      </c>
      <c r="M148" s="25">
        <v>3</v>
      </c>
      <c r="N148" s="25"/>
      <c r="O148" s="25"/>
      <c r="P148" s="36">
        <v>86.740399999999994</v>
      </c>
      <c r="Q148" s="37"/>
    </row>
    <row r="149" spans="1:17" ht="28.5" x14ac:dyDescent="0.2">
      <c r="A149" s="114"/>
      <c r="B149" s="1">
        <v>5</v>
      </c>
      <c r="C149" s="1" t="s">
        <v>372</v>
      </c>
      <c r="D149" s="1">
        <v>11825029</v>
      </c>
      <c r="E149" s="1" t="s">
        <v>22</v>
      </c>
      <c r="F149" s="1" t="s">
        <v>360</v>
      </c>
      <c r="G149" s="1">
        <v>94.7</v>
      </c>
      <c r="H149" s="1"/>
      <c r="I149" s="1"/>
      <c r="J149" s="1"/>
      <c r="K149" s="1"/>
      <c r="L149" s="1" t="s">
        <v>373</v>
      </c>
      <c r="M149" s="1">
        <v>10</v>
      </c>
      <c r="N149" s="1"/>
      <c r="O149" s="1"/>
      <c r="P149" s="1">
        <v>84.703999999999994</v>
      </c>
      <c r="Q149" s="1"/>
    </row>
    <row r="150" spans="1:17" ht="28.5" x14ac:dyDescent="0.2">
      <c r="A150" s="114"/>
      <c r="B150" s="1">
        <v>6</v>
      </c>
      <c r="C150" s="1" t="s">
        <v>365</v>
      </c>
      <c r="D150" s="1">
        <v>11825023</v>
      </c>
      <c r="E150" s="1" t="s">
        <v>22</v>
      </c>
      <c r="F150" s="1" t="s">
        <v>360</v>
      </c>
      <c r="G150" s="1">
        <f>I150+K150+M150+O150+P150</f>
        <v>94.46</v>
      </c>
      <c r="H150" s="1"/>
      <c r="I150" s="1"/>
      <c r="J150" s="1"/>
      <c r="K150" s="1"/>
      <c r="L150" s="1" t="s">
        <v>366</v>
      </c>
      <c r="M150" s="1">
        <v>6</v>
      </c>
      <c r="N150" s="1"/>
      <c r="O150" s="1"/>
      <c r="P150" s="1">
        <v>88.46</v>
      </c>
      <c r="Q150" s="1"/>
    </row>
    <row r="151" spans="1:17" ht="28.5" x14ac:dyDescent="0.2">
      <c r="A151" s="114"/>
      <c r="B151" s="1">
        <v>7</v>
      </c>
      <c r="C151" s="1" t="s">
        <v>377</v>
      </c>
      <c r="D151" s="1">
        <v>11825034</v>
      </c>
      <c r="E151" s="1" t="s">
        <v>22</v>
      </c>
      <c r="F151" s="1" t="s">
        <v>375</v>
      </c>
      <c r="G151" s="1">
        <v>92.1</v>
      </c>
      <c r="H151" s="1" t="s">
        <v>236</v>
      </c>
      <c r="I151" s="1">
        <v>6</v>
      </c>
      <c r="J151" s="1"/>
      <c r="K151" s="1"/>
      <c r="L151" s="1"/>
      <c r="M151" s="1"/>
      <c r="N151" s="1"/>
      <c r="O151" s="1"/>
      <c r="P151" s="1">
        <v>86.1</v>
      </c>
      <c r="Q151" s="1"/>
    </row>
    <row r="152" spans="1:17" ht="28.5" x14ac:dyDescent="0.2">
      <c r="A152" s="114"/>
      <c r="B152" s="1">
        <v>8</v>
      </c>
      <c r="C152" s="1" t="s">
        <v>393</v>
      </c>
      <c r="D152" s="1">
        <v>11825049</v>
      </c>
      <c r="E152" s="1" t="s">
        <v>22</v>
      </c>
      <c r="F152" s="1" t="s">
        <v>360</v>
      </c>
      <c r="G152" s="1">
        <f>I152+K152+M152+O152+P152</f>
        <v>91.96</v>
      </c>
      <c r="H152" s="1"/>
      <c r="I152" s="1"/>
      <c r="J152" s="1"/>
      <c r="K152" s="1"/>
      <c r="L152" s="1" t="s">
        <v>394</v>
      </c>
      <c r="M152" s="1">
        <v>6</v>
      </c>
      <c r="N152" s="1"/>
      <c r="O152" s="1"/>
      <c r="P152" s="11">
        <v>85.96</v>
      </c>
      <c r="Q152" s="1"/>
    </row>
    <row r="153" spans="1:17" ht="114" x14ac:dyDescent="0.2">
      <c r="A153" s="114"/>
      <c r="B153" s="1">
        <v>9</v>
      </c>
      <c r="C153" s="1" t="s">
        <v>374</v>
      </c>
      <c r="D153" s="1">
        <v>11825030</v>
      </c>
      <c r="E153" s="1" t="s">
        <v>22</v>
      </c>
      <c r="F153" s="1" t="s">
        <v>375</v>
      </c>
      <c r="G153" s="1">
        <v>91.75</v>
      </c>
      <c r="H153" s="1"/>
      <c r="I153" s="1"/>
      <c r="J153" s="1"/>
      <c r="K153" s="1"/>
      <c r="L153" s="1" t="s">
        <v>376</v>
      </c>
      <c r="M153" s="1">
        <v>6.33</v>
      </c>
      <c r="N153" s="1"/>
      <c r="O153" s="1"/>
      <c r="P153" s="1">
        <v>85.423100000000005</v>
      </c>
      <c r="Q153" s="1"/>
    </row>
    <row r="154" spans="1:17" ht="28.5" x14ac:dyDescent="0.2">
      <c r="A154" s="114"/>
      <c r="B154" s="1">
        <v>10</v>
      </c>
      <c r="C154" s="1" t="s">
        <v>419</v>
      </c>
      <c r="D154" s="1">
        <v>11825024</v>
      </c>
      <c r="E154" s="1" t="s">
        <v>420</v>
      </c>
      <c r="F154" s="1" t="s">
        <v>360</v>
      </c>
      <c r="G154" s="1">
        <v>91.59</v>
      </c>
      <c r="H154" s="1"/>
      <c r="I154" s="1"/>
      <c r="J154" s="1"/>
      <c r="K154" s="1"/>
      <c r="L154" s="1" t="s">
        <v>421</v>
      </c>
      <c r="M154" s="1">
        <v>6</v>
      </c>
      <c r="N154" s="1"/>
      <c r="O154" s="1"/>
      <c r="P154" s="1">
        <v>85.59</v>
      </c>
      <c r="Q154" s="1"/>
    </row>
    <row r="155" spans="1:17" ht="28.5" x14ac:dyDescent="0.2">
      <c r="A155" s="114"/>
      <c r="B155" s="1">
        <v>11</v>
      </c>
      <c r="C155" s="1" t="s">
        <v>399</v>
      </c>
      <c r="D155" s="1">
        <v>11825077</v>
      </c>
      <c r="E155" s="1" t="s">
        <v>22</v>
      </c>
      <c r="F155" s="1" t="s">
        <v>360</v>
      </c>
      <c r="G155" s="1">
        <v>91.54</v>
      </c>
      <c r="H155" s="1"/>
      <c r="I155" s="1"/>
      <c r="J155" s="1" t="s">
        <v>400</v>
      </c>
      <c r="K155" s="1">
        <v>0.33</v>
      </c>
      <c r="L155" s="1" t="s">
        <v>401</v>
      </c>
      <c r="M155" s="1">
        <v>4</v>
      </c>
      <c r="N155" s="1"/>
      <c r="O155" s="1"/>
      <c r="P155" s="11">
        <v>87.210999999999999</v>
      </c>
      <c r="Q155" s="1"/>
    </row>
    <row r="156" spans="1:17" ht="28.5" x14ac:dyDescent="0.2">
      <c r="A156" s="114"/>
      <c r="B156" s="1">
        <v>12</v>
      </c>
      <c r="C156" s="1" t="s">
        <v>385</v>
      </c>
      <c r="D156" s="1">
        <v>11825044</v>
      </c>
      <c r="E156" s="1" t="s">
        <v>22</v>
      </c>
      <c r="F156" s="1" t="s">
        <v>375</v>
      </c>
      <c r="G156" s="1">
        <v>91.41</v>
      </c>
      <c r="H156" s="1"/>
      <c r="I156" s="1"/>
      <c r="J156" s="1"/>
      <c r="K156" s="1"/>
      <c r="L156" s="1" t="s">
        <v>386</v>
      </c>
      <c r="M156" s="1">
        <v>6</v>
      </c>
      <c r="N156" s="1"/>
      <c r="O156" s="1"/>
      <c r="P156" s="11">
        <v>85.407399999999996</v>
      </c>
      <c r="Q156" s="1"/>
    </row>
    <row r="157" spans="1:17" ht="28.5" x14ac:dyDescent="0.2">
      <c r="A157" s="114"/>
      <c r="B157" s="1">
        <v>13</v>
      </c>
      <c r="C157" s="1" t="s">
        <v>367</v>
      </c>
      <c r="D157" s="1">
        <v>11825025</v>
      </c>
      <c r="E157" s="1" t="s">
        <v>420</v>
      </c>
      <c r="F157" s="1" t="s">
        <v>360</v>
      </c>
      <c r="G157" s="1">
        <f>I157+K157+M157+O157+P157</f>
        <v>91.4</v>
      </c>
      <c r="H157" s="1"/>
      <c r="I157" s="1"/>
      <c r="J157" s="1"/>
      <c r="K157" s="1"/>
      <c r="L157" s="1" t="s">
        <v>368</v>
      </c>
      <c r="M157" s="1">
        <v>6</v>
      </c>
      <c r="N157" s="1"/>
      <c r="O157" s="1"/>
      <c r="P157" s="1">
        <v>85.4</v>
      </c>
      <c r="Q157" s="1"/>
    </row>
    <row r="158" spans="1:17" ht="28.5" x14ac:dyDescent="0.2">
      <c r="A158" s="114"/>
      <c r="B158" s="1">
        <v>14</v>
      </c>
      <c r="C158" s="1" t="s">
        <v>395</v>
      </c>
      <c r="D158" s="1">
        <v>11825074</v>
      </c>
      <c r="E158" s="1" t="s">
        <v>22</v>
      </c>
      <c r="F158" s="1" t="s">
        <v>360</v>
      </c>
      <c r="G158" s="1">
        <f>I158+K158+M158+O158+P158</f>
        <v>91</v>
      </c>
      <c r="H158" s="1"/>
      <c r="I158" s="1"/>
      <c r="J158" s="1"/>
      <c r="K158" s="1"/>
      <c r="L158" s="1" t="s">
        <v>396</v>
      </c>
      <c r="M158" s="1">
        <v>6</v>
      </c>
      <c r="N158" s="1"/>
      <c r="O158" s="1"/>
      <c r="P158" s="1">
        <v>85</v>
      </c>
      <c r="Q158" s="1"/>
    </row>
    <row r="159" spans="1:17" ht="28.5" x14ac:dyDescent="0.2">
      <c r="A159" s="114"/>
      <c r="B159" s="1">
        <v>15</v>
      </c>
      <c r="C159" s="1" t="s">
        <v>382</v>
      </c>
      <c r="D159" s="1">
        <v>11825040</v>
      </c>
      <c r="E159" s="1" t="s">
        <v>22</v>
      </c>
      <c r="F159" s="1" t="s">
        <v>360</v>
      </c>
      <c r="G159" s="1">
        <f>I159+K159+M159+O159+P159</f>
        <v>90.77</v>
      </c>
      <c r="H159" s="1"/>
      <c r="I159" s="1"/>
      <c r="J159" s="1"/>
      <c r="K159" s="1"/>
      <c r="L159" s="1" t="s">
        <v>383</v>
      </c>
      <c r="M159" s="1">
        <v>2</v>
      </c>
      <c r="N159" s="1"/>
      <c r="O159" s="1"/>
      <c r="P159" s="1">
        <v>88.77</v>
      </c>
      <c r="Q159" s="1"/>
    </row>
    <row r="160" spans="1:17" x14ac:dyDescent="0.2">
      <c r="A160" s="114"/>
      <c r="B160" s="1">
        <v>16</v>
      </c>
      <c r="C160" s="1" t="s">
        <v>389</v>
      </c>
      <c r="D160" s="1">
        <v>11825046</v>
      </c>
      <c r="E160" s="1" t="s">
        <v>420</v>
      </c>
      <c r="F160" s="1" t="s">
        <v>375</v>
      </c>
      <c r="G160" s="1">
        <v>90</v>
      </c>
      <c r="H160" s="1"/>
      <c r="I160" s="1"/>
      <c r="J160" s="1"/>
      <c r="K160" s="1"/>
      <c r="L160" s="1" t="s">
        <v>390</v>
      </c>
      <c r="M160" s="1">
        <v>2</v>
      </c>
      <c r="N160" s="1"/>
      <c r="O160" s="1"/>
      <c r="P160" s="11">
        <v>88</v>
      </c>
      <c r="Q160" s="1"/>
    </row>
    <row r="161" spans="1:255" ht="28.5" x14ac:dyDescent="0.2">
      <c r="A161" s="114"/>
      <c r="B161" s="1">
        <v>17</v>
      </c>
      <c r="C161" s="1" t="s">
        <v>422</v>
      </c>
      <c r="D161" s="1" t="s">
        <v>423</v>
      </c>
      <c r="E161" s="1" t="s">
        <v>22</v>
      </c>
      <c r="F161" s="1" t="s">
        <v>425</v>
      </c>
      <c r="G161" s="1">
        <f>I161+K161+M161+O161+P161</f>
        <v>89.58</v>
      </c>
      <c r="H161" s="1"/>
      <c r="I161" s="1"/>
      <c r="J161" s="1"/>
      <c r="K161" s="1"/>
      <c r="L161" s="1"/>
      <c r="M161" s="1"/>
      <c r="N161" s="1"/>
      <c r="O161" s="1"/>
      <c r="P161" s="1">
        <v>89.58</v>
      </c>
      <c r="Q161" s="13"/>
    </row>
    <row r="162" spans="1:255" ht="99.75" x14ac:dyDescent="0.2">
      <c r="A162" s="114"/>
      <c r="B162" s="1">
        <v>18</v>
      </c>
      <c r="C162" s="1" t="s">
        <v>426</v>
      </c>
      <c r="D162" s="1">
        <v>11825035</v>
      </c>
      <c r="E162" s="1" t="s">
        <v>22</v>
      </c>
      <c r="F162" s="1" t="s">
        <v>427</v>
      </c>
      <c r="G162" s="1">
        <f>I162+K162+M162+O162+P162</f>
        <v>89.539999999999992</v>
      </c>
      <c r="H162" s="1"/>
      <c r="I162" s="1"/>
      <c r="J162" s="1" t="s">
        <v>428</v>
      </c>
      <c r="K162" s="1">
        <v>2.8</v>
      </c>
      <c r="L162" s="1" t="s">
        <v>429</v>
      </c>
      <c r="M162" s="1">
        <v>2</v>
      </c>
      <c r="N162" s="1"/>
      <c r="O162" s="1"/>
      <c r="P162" s="1">
        <v>84.74</v>
      </c>
      <c r="Q162" s="6"/>
    </row>
    <row r="163" spans="1:255" ht="71.25" x14ac:dyDescent="0.2">
      <c r="A163" s="114"/>
      <c r="B163" s="1">
        <v>19</v>
      </c>
      <c r="C163" s="1" t="s">
        <v>391</v>
      </c>
      <c r="D163" s="1">
        <v>11825047</v>
      </c>
      <c r="E163" s="1" t="s">
        <v>420</v>
      </c>
      <c r="F163" s="1" t="s">
        <v>375</v>
      </c>
      <c r="G163" s="1">
        <v>89.47</v>
      </c>
      <c r="H163" s="1"/>
      <c r="I163" s="1"/>
      <c r="J163" s="1"/>
      <c r="K163" s="1"/>
      <c r="L163" s="1" t="s">
        <v>392</v>
      </c>
      <c r="M163" s="1">
        <v>2.33</v>
      </c>
      <c r="N163" s="1"/>
      <c r="O163" s="1"/>
      <c r="P163" s="11">
        <v>87.14</v>
      </c>
      <c r="Q163" s="1"/>
    </row>
    <row r="164" spans="1:255" ht="28.5" x14ac:dyDescent="0.2">
      <c r="A164" s="114"/>
      <c r="B164" s="1">
        <v>20</v>
      </c>
      <c r="C164" s="1" t="s">
        <v>369</v>
      </c>
      <c r="D164" s="1">
        <v>11825027</v>
      </c>
      <c r="E164" s="1" t="s">
        <v>22</v>
      </c>
      <c r="F164" s="1" t="s">
        <v>360</v>
      </c>
      <c r="G164" s="1">
        <f>I164+K164+M164+O164+P164</f>
        <v>89.12</v>
      </c>
      <c r="H164" s="1"/>
      <c r="I164" s="1"/>
      <c r="J164" s="1"/>
      <c r="K164" s="1"/>
      <c r="L164" s="1"/>
      <c r="M164" s="1"/>
      <c r="N164" s="1"/>
      <c r="O164" s="1"/>
      <c r="P164" s="1">
        <v>89.12</v>
      </c>
      <c r="Q164" s="1"/>
    </row>
    <row r="165" spans="1:255" ht="28.5" x14ac:dyDescent="0.2">
      <c r="A165" s="114"/>
      <c r="B165" s="1">
        <v>21</v>
      </c>
      <c r="C165" s="1" t="s">
        <v>370</v>
      </c>
      <c r="D165" s="1">
        <v>11825028</v>
      </c>
      <c r="E165" s="1" t="s">
        <v>22</v>
      </c>
      <c r="F165" s="1" t="s">
        <v>360</v>
      </c>
      <c r="G165" s="1">
        <v>89.1</v>
      </c>
      <c r="H165" s="1"/>
      <c r="I165" s="1"/>
      <c r="J165" s="1"/>
      <c r="K165" s="1"/>
      <c r="L165" s="1" t="s">
        <v>371</v>
      </c>
      <c r="M165" s="1">
        <v>3</v>
      </c>
      <c r="N165" s="1"/>
      <c r="O165" s="1"/>
      <c r="P165" s="1">
        <v>86.103399999999993</v>
      </c>
      <c r="Q165" s="1"/>
    </row>
    <row r="166" spans="1:255" ht="15" x14ac:dyDescent="0.2">
      <c r="A166" s="114"/>
      <c r="B166" s="1">
        <v>22</v>
      </c>
      <c r="C166" s="1" t="s">
        <v>397</v>
      </c>
      <c r="D166" s="1" t="s">
        <v>398</v>
      </c>
      <c r="E166" s="1" t="s">
        <v>420</v>
      </c>
      <c r="F166" s="1" t="s">
        <v>375</v>
      </c>
      <c r="G166" s="1">
        <v>87.47</v>
      </c>
      <c r="H166" s="1"/>
      <c r="I166" s="1"/>
      <c r="J166" s="1"/>
      <c r="K166" s="1"/>
      <c r="L166" s="1"/>
      <c r="M166" s="1"/>
      <c r="N166" s="1"/>
      <c r="O166" s="1"/>
      <c r="P166" s="1">
        <v>87.47</v>
      </c>
      <c r="Q166" s="1"/>
    </row>
    <row r="167" spans="1:255" ht="28.5" x14ac:dyDescent="0.2">
      <c r="A167" s="114"/>
      <c r="B167" s="1">
        <v>23</v>
      </c>
      <c r="C167" s="1" t="s">
        <v>384</v>
      </c>
      <c r="D167" s="1">
        <v>11825043</v>
      </c>
      <c r="E167" s="1" t="s">
        <v>22</v>
      </c>
      <c r="F167" s="1" t="s">
        <v>360</v>
      </c>
      <c r="G167" s="1">
        <f>I167+K167+M167+O167+P167</f>
        <v>87.43</v>
      </c>
      <c r="H167" s="1"/>
      <c r="I167" s="1"/>
      <c r="J167" s="1"/>
      <c r="K167" s="1"/>
      <c r="L167" s="1"/>
      <c r="M167" s="1"/>
      <c r="N167" s="1"/>
      <c r="O167" s="1"/>
      <c r="P167" s="11">
        <v>87.43</v>
      </c>
      <c r="Q167" s="1"/>
    </row>
    <row r="168" spans="1:255" ht="28.5" x14ac:dyDescent="0.2">
      <c r="A168" s="114"/>
      <c r="B168" s="1">
        <v>24</v>
      </c>
      <c r="C168" s="1" t="s">
        <v>359</v>
      </c>
      <c r="D168" s="1">
        <v>11825001</v>
      </c>
      <c r="E168" s="1" t="s">
        <v>22</v>
      </c>
      <c r="F168" s="1" t="s">
        <v>360</v>
      </c>
      <c r="G168" s="1">
        <f>I168+K168+M168+O168+P168</f>
        <v>86.5</v>
      </c>
      <c r="H168" s="1"/>
      <c r="I168" s="1"/>
      <c r="J168" s="1"/>
      <c r="K168" s="1"/>
      <c r="L168" s="1"/>
      <c r="M168" s="1"/>
      <c r="N168" s="1"/>
      <c r="O168" s="1"/>
      <c r="P168" s="1">
        <v>86.5</v>
      </c>
      <c r="Q168" s="1"/>
    </row>
    <row r="169" spans="1:255" x14ac:dyDescent="0.2">
      <c r="A169" s="114"/>
      <c r="B169" s="1">
        <v>25</v>
      </c>
      <c r="C169" s="1" t="s">
        <v>387</v>
      </c>
      <c r="D169" s="1">
        <v>11825045</v>
      </c>
      <c r="E169" s="1" t="s">
        <v>420</v>
      </c>
      <c r="F169" s="1" t="s">
        <v>360</v>
      </c>
      <c r="G169" s="1">
        <v>83.44</v>
      </c>
      <c r="H169" s="1"/>
      <c r="I169" s="1"/>
      <c r="J169" s="1" t="s">
        <v>388</v>
      </c>
      <c r="K169" s="1">
        <v>0.4</v>
      </c>
      <c r="L169" s="1"/>
      <c r="M169" s="1"/>
      <c r="N169" s="1"/>
      <c r="O169" s="1"/>
      <c r="P169" s="11">
        <v>83.036000000000001</v>
      </c>
      <c r="Q169" s="1"/>
    </row>
    <row r="170" spans="1:255" ht="28.5" x14ac:dyDescent="0.2">
      <c r="A170" s="114"/>
      <c r="B170" s="1">
        <v>26</v>
      </c>
      <c r="C170" s="1" t="s">
        <v>405</v>
      </c>
      <c r="D170" s="1">
        <v>11825084</v>
      </c>
      <c r="E170" s="1" t="s">
        <v>22</v>
      </c>
      <c r="F170" s="1" t="s">
        <v>360</v>
      </c>
      <c r="G170" s="1">
        <f>I170+K170+M170+O170+P170</f>
        <v>82.67</v>
      </c>
      <c r="H170" s="1"/>
      <c r="I170" s="1"/>
      <c r="J170" s="1"/>
      <c r="K170" s="1"/>
      <c r="L170" s="1" t="s">
        <v>406</v>
      </c>
      <c r="M170" s="1">
        <v>2</v>
      </c>
      <c r="N170" s="1"/>
      <c r="O170" s="1"/>
      <c r="P170" s="11">
        <v>80.67</v>
      </c>
      <c r="Q170" s="1"/>
    </row>
    <row r="171" spans="1:255" ht="28.5" x14ac:dyDescent="0.2">
      <c r="A171" s="114"/>
      <c r="B171" s="1">
        <v>27</v>
      </c>
      <c r="C171" s="1" t="s">
        <v>404</v>
      </c>
      <c r="D171" s="1">
        <v>11825082</v>
      </c>
      <c r="E171" s="1" t="s">
        <v>22</v>
      </c>
      <c r="F171" s="1" t="s">
        <v>403</v>
      </c>
      <c r="G171" s="1">
        <f>I171+K171+M171+O171+P171</f>
        <v>82.2</v>
      </c>
      <c r="H171" s="1"/>
      <c r="I171" s="1"/>
      <c r="J171" s="1"/>
      <c r="K171" s="1"/>
      <c r="L171" s="1"/>
      <c r="M171" s="1"/>
      <c r="N171" s="1"/>
      <c r="O171" s="1"/>
      <c r="P171" s="1">
        <v>82.2</v>
      </c>
      <c r="Q171" s="1"/>
    </row>
    <row r="172" spans="1:255" s="2" customFormat="1" x14ac:dyDescent="0.2">
      <c r="A172" s="114"/>
      <c r="B172" s="1">
        <v>28</v>
      </c>
      <c r="C172" s="1" t="s">
        <v>363</v>
      </c>
      <c r="D172" s="1">
        <v>11825003</v>
      </c>
      <c r="E172" s="1" t="s">
        <v>420</v>
      </c>
      <c r="F172" s="1" t="s">
        <v>364</v>
      </c>
      <c r="G172" s="1">
        <f>I172+K172+M172+O172+P172</f>
        <v>82.03</v>
      </c>
      <c r="H172" s="1"/>
      <c r="I172" s="1"/>
      <c r="J172" s="1"/>
      <c r="K172" s="1"/>
      <c r="L172" s="1"/>
      <c r="M172" s="1"/>
      <c r="N172" s="1"/>
      <c r="O172" s="1"/>
      <c r="P172" s="1">
        <v>82.03</v>
      </c>
      <c r="Q172" s="1"/>
    </row>
    <row r="173" spans="1:255" s="2" customFormat="1" ht="27.75" customHeight="1" x14ac:dyDescent="0.2">
      <c r="A173" s="115"/>
      <c r="B173" s="1">
        <v>29</v>
      </c>
      <c r="C173" s="1" t="s">
        <v>402</v>
      </c>
      <c r="D173" s="1">
        <v>11825081</v>
      </c>
      <c r="E173" s="1" t="s">
        <v>22</v>
      </c>
      <c r="F173" s="1" t="s">
        <v>403</v>
      </c>
      <c r="G173" s="1">
        <f>I173+K173+M173+O173+P173</f>
        <v>82</v>
      </c>
      <c r="H173" s="1"/>
      <c r="I173" s="1"/>
      <c r="J173" s="1"/>
      <c r="K173" s="1"/>
      <c r="L173" s="1"/>
      <c r="M173" s="1"/>
      <c r="N173" s="1"/>
      <c r="O173" s="1"/>
      <c r="P173" s="1">
        <v>82</v>
      </c>
      <c r="Q173" s="1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  <c r="HV173" s="14"/>
      <c r="HW173" s="14"/>
      <c r="HX173" s="14"/>
      <c r="HY173" s="14"/>
      <c r="HZ173" s="14"/>
      <c r="IA173" s="14"/>
      <c r="IB173" s="14"/>
      <c r="IC173" s="14"/>
      <c r="ID173" s="14"/>
      <c r="IE173" s="14"/>
      <c r="IF173" s="14"/>
      <c r="IG173" s="14"/>
      <c r="IH173" s="14"/>
      <c r="II173" s="14"/>
      <c r="IJ173" s="14"/>
      <c r="IK173" s="14"/>
      <c r="IL173" s="14"/>
      <c r="IM173" s="14"/>
      <c r="IN173" s="14"/>
      <c r="IO173" s="14"/>
      <c r="IP173" s="14"/>
      <c r="IQ173" s="14"/>
      <c r="IR173" s="14"/>
      <c r="IS173" s="14"/>
      <c r="IT173" s="14"/>
      <c r="IU173" s="14"/>
    </row>
    <row r="174" spans="1:255" ht="14.1" customHeight="1" x14ac:dyDescent="0.2">
      <c r="A174" s="119" t="s">
        <v>258</v>
      </c>
      <c r="B174" s="116" t="s">
        <v>0</v>
      </c>
      <c r="C174" s="109" t="s">
        <v>1</v>
      </c>
      <c r="D174" s="109" t="s">
        <v>2</v>
      </c>
      <c r="E174" s="116" t="s">
        <v>3</v>
      </c>
      <c r="F174" s="109" t="s">
        <v>4</v>
      </c>
      <c r="G174" s="109" t="s">
        <v>5</v>
      </c>
      <c r="H174" s="121" t="s">
        <v>6</v>
      </c>
      <c r="I174" s="121"/>
      <c r="J174" s="121"/>
      <c r="K174" s="121"/>
      <c r="L174" s="121"/>
      <c r="M174" s="121"/>
      <c r="N174" s="121"/>
      <c r="O174" s="121"/>
      <c r="P174" s="122"/>
      <c r="Q174" s="116" t="s">
        <v>7</v>
      </c>
    </row>
    <row r="175" spans="1:255" ht="14.1" customHeight="1" x14ac:dyDescent="0.2">
      <c r="A175" s="119"/>
      <c r="B175" s="117"/>
      <c r="C175" s="109"/>
      <c r="D175" s="109"/>
      <c r="E175" s="117"/>
      <c r="F175" s="109"/>
      <c r="G175" s="109"/>
      <c r="H175" s="118" t="s">
        <v>8</v>
      </c>
      <c r="I175" s="118"/>
      <c r="J175" s="118" t="s">
        <v>9</v>
      </c>
      <c r="K175" s="118"/>
      <c r="L175" s="118" t="s">
        <v>10</v>
      </c>
      <c r="M175" s="118"/>
      <c r="N175" s="123" t="s">
        <v>11</v>
      </c>
      <c r="O175" s="124"/>
      <c r="P175" s="109" t="s">
        <v>12</v>
      </c>
      <c r="Q175" s="117"/>
    </row>
    <row r="176" spans="1:255" ht="42.75" x14ac:dyDescent="0.2">
      <c r="A176" s="119"/>
      <c r="B176" s="118"/>
      <c r="C176" s="109"/>
      <c r="D176" s="109"/>
      <c r="E176" s="118"/>
      <c r="F176" s="109"/>
      <c r="G176" s="109"/>
      <c r="H176" s="23" t="s">
        <v>13</v>
      </c>
      <c r="I176" s="23" t="s">
        <v>14</v>
      </c>
      <c r="J176" s="23" t="s">
        <v>15</v>
      </c>
      <c r="K176" s="23" t="s">
        <v>16</v>
      </c>
      <c r="L176" s="23" t="s">
        <v>17</v>
      </c>
      <c r="M176" s="23" t="s">
        <v>18</v>
      </c>
      <c r="N176" s="24" t="s">
        <v>19</v>
      </c>
      <c r="O176" s="24" t="s">
        <v>20</v>
      </c>
      <c r="P176" s="109"/>
      <c r="Q176" s="118"/>
    </row>
    <row r="177" spans="1:17" s="2" customFormat="1" ht="28.5" x14ac:dyDescent="0.2">
      <c r="A177" s="120" t="s">
        <v>259</v>
      </c>
      <c r="B177" s="1">
        <v>1</v>
      </c>
      <c r="C177" s="1" t="s">
        <v>434</v>
      </c>
      <c r="D177" s="1">
        <v>21725055</v>
      </c>
      <c r="E177" s="1" t="s">
        <v>435</v>
      </c>
      <c r="F177" s="1" t="s">
        <v>436</v>
      </c>
      <c r="G177" s="1">
        <v>36</v>
      </c>
      <c r="H177" s="1" t="s">
        <v>437</v>
      </c>
      <c r="I177" s="1">
        <v>36</v>
      </c>
      <c r="J177" s="1"/>
      <c r="K177" s="1"/>
      <c r="L177" s="1"/>
      <c r="M177" s="1"/>
      <c r="N177" s="1"/>
      <c r="O177" s="1"/>
      <c r="P177" s="1"/>
      <c r="Q177" s="1"/>
    </row>
    <row r="178" spans="1:17" s="2" customFormat="1" ht="28.5" x14ac:dyDescent="0.2">
      <c r="A178" s="120"/>
      <c r="B178" s="1">
        <v>2</v>
      </c>
      <c r="C178" s="1" t="s">
        <v>438</v>
      </c>
      <c r="D178" s="1">
        <v>21725073</v>
      </c>
      <c r="E178" s="1" t="s">
        <v>435</v>
      </c>
      <c r="F178" s="1" t="s">
        <v>436</v>
      </c>
      <c r="G178" s="1">
        <v>9</v>
      </c>
      <c r="H178" s="1"/>
      <c r="I178" s="1"/>
      <c r="J178" s="1"/>
      <c r="K178" s="1"/>
      <c r="L178" s="1" t="s">
        <v>439</v>
      </c>
      <c r="M178" s="1">
        <v>6</v>
      </c>
      <c r="N178" s="1" t="s">
        <v>440</v>
      </c>
      <c r="O178" s="1">
        <v>3</v>
      </c>
      <c r="P178" s="1"/>
      <c r="Q178" s="1"/>
    </row>
    <row r="179" spans="1:17" s="26" customFormat="1" ht="28.5" x14ac:dyDescent="0.2">
      <c r="A179" s="120"/>
      <c r="B179" s="25">
        <v>2</v>
      </c>
      <c r="C179" s="25" t="s">
        <v>441</v>
      </c>
      <c r="D179" s="25">
        <v>21725168</v>
      </c>
      <c r="E179" s="25" t="s">
        <v>435</v>
      </c>
      <c r="F179" s="25" t="s">
        <v>436</v>
      </c>
      <c r="G179" s="25">
        <v>9</v>
      </c>
      <c r="H179" s="25" t="s">
        <v>32</v>
      </c>
      <c r="I179" s="25">
        <v>6</v>
      </c>
      <c r="J179" s="25"/>
      <c r="K179" s="25"/>
      <c r="L179" s="25"/>
      <c r="M179" s="25"/>
      <c r="N179" s="25" t="s">
        <v>440</v>
      </c>
      <c r="O179" s="25">
        <v>3</v>
      </c>
      <c r="P179" s="25"/>
      <c r="Q179" s="25"/>
    </row>
    <row r="180" spans="1:17" s="2" customFormat="1" ht="28.5" x14ac:dyDescent="0.2">
      <c r="A180" s="120"/>
      <c r="B180" s="1">
        <v>4</v>
      </c>
      <c r="C180" s="1" t="s">
        <v>442</v>
      </c>
      <c r="D180" s="1">
        <v>21725229</v>
      </c>
      <c r="E180" s="1" t="s">
        <v>435</v>
      </c>
      <c r="F180" s="1" t="s">
        <v>23</v>
      </c>
      <c r="G180" s="1">
        <v>8</v>
      </c>
      <c r="H180" s="1" t="s">
        <v>110</v>
      </c>
      <c r="I180" s="1">
        <v>6</v>
      </c>
      <c r="J180" s="1"/>
      <c r="K180" s="1"/>
      <c r="L180" s="1" t="s">
        <v>443</v>
      </c>
      <c r="M180" s="1">
        <v>2</v>
      </c>
      <c r="N180" s="1"/>
      <c r="O180" s="1"/>
      <c r="P180" s="1"/>
      <c r="Q180" s="1"/>
    </row>
    <row r="181" spans="1:17" s="2" customFormat="1" ht="57" x14ac:dyDescent="0.2">
      <c r="A181" s="120"/>
      <c r="B181" s="1">
        <v>5</v>
      </c>
      <c r="C181" s="1" t="s">
        <v>444</v>
      </c>
      <c r="D181" s="1" t="s">
        <v>445</v>
      </c>
      <c r="E181" s="1" t="s">
        <v>435</v>
      </c>
      <c r="F181" s="1" t="s">
        <v>23</v>
      </c>
      <c r="G181" s="1">
        <v>7.5</v>
      </c>
      <c r="H181" s="1"/>
      <c r="I181" s="1"/>
      <c r="J181" s="1"/>
      <c r="K181" s="1"/>
      <c r="L181" s="1" t="s">
        <v>446</v>
      </c>
      <c r="M181" s="1">
        <v>7.5</v>
      </c>
      <c r="N181" s="1"/>
      <c r="O181" s="1"/>
      <c r="P181" s="1"/>
      <c r="Q181" s="1"/>
    </row>
    <row r="182" spans="1:17" s="2" customFormat="1" ht="28.5" x14ac:dyDescent="0.2">
      <c r="A182" s="120"/>
      <c r="B182" s="1">
        <v>6</v>
      </c>
      <c r="C182" s="1" t="s">
        <v>447</v>
      </c>
      <c r="D182" s="1">
        <v>21725171</v>
      </c>
      <c r="E182" s="1" t="s">
        <v>435</v>
      </c>
      <c r="F182" s="1" t="s">
        <v>23</v>
      </c>
      <c r="G182" s="1">
        <v>3</v>
      </c>
      <c r="H182" s="1"/>
      <c r="I182" s="1"/>
      <c r="J182" s="1"/>
      <c r="K182" s="1"/>
      <c r="L182" s="1" t="s">
        <v>448</v>
      </c>
      <c r="M182" s="1">
        <v>3</v>
      </c>
      <c r="N182" s="1"/>
      <c r="O182" s="1"/>
      <c r="P182" s="1"/>
      <c r="Q182" s="1"/>
    </row>
    <row r="183" spans="1:17" s="2" customFormat="1" ht="28.5" x14ac:dyDescent="0.2">
      <c r="A183" s="120"/>
      <c r="B183" s="1">
        <v>7</v>
      </c>
      <c r="C183" s="1" t="s">
        <v>449</v>
      </c>
      <c r="D183" s="1">
        <v>21725046</v>
      </c>
      <c r="E183" s="1" t="s">
        <v>435</v>
      </c>
      <c r="F183" s="1" t="s">
        <v>23</v>
      </c>
      <c r="G183" s="1"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s="2" customFormat="1" ht="28.5" x14ac:dyDescent="0.2">
      <c r="A184" s="120"/>
      <c r="B184" s="1">
        <v>7</v>
      </c>
      <c r="C184" s="1" t="s">
        <v>450</v>
      </c>
      <c r="D184" s="1" t="s">
        <v>451</v>
      </c>
      <c r="E184" s="1" t="s">
        <v>435</v>
      </c>
      <c r="F184" s="1" t="s">
        <v>23</v>
      </c>
      <c r="G184" s="1"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s="2" customFormat="1" ht="28.5" x14ac:dyDescent="0.2">
      <c r="A185" s="120"/>
      <c r="B185" s="1">
        <v>7</v>
      </c>
      <c r="C185" s="1" t="s">
        <v>452</v>
      </c>
      <c r="D185" s="1" t="s">
        <v>453</v>
      </c>
      <c r="E185" s="1" t="s">
        <v>435</v>
      </c>
      <c r="F185" s="1" t="s">
        <v>23</v>
      </c>
      <c r="G185" s="1"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s="26" customFormat="1" ht="28.5" x14ac:dyDescent="0.2">
      <c r="A186" s="120" t="s">
        <v>260</v>
      </c>
      <c r="B186" s="25">
        <v>1</v>
      </c>
      <c r="C186" s="25" t="s">
        <v>454</v>
      </c>
      <c r="D186" s="25">
        <v>21825067</v>
      </c>
      <c r="E186" s="25" t="s">
        <v>435</v>
      </c>
      <c r="F186" s="25" t="s">
        <v>117</v>
      </c>
      <c r="G186" s="25">
        <v>93.13</v>
      </c>
      <c r="H186" s="25"/>
      <c r="I186" s="25"/>
      <c r="J186" s="25"/>
      <c r="K186" s="25"/>
      <c r="L186" s="25" t="s">
        <v>181</v>
      </c>
      <c r="M186" s="25">
        <v>6</v>
      </c>
      <c r="N186" s="25"/>
      <c r="O186" s="25"/>
      <c r="P186" s="25">
        <v>87.13</v>
      </c>
      <c r="Q186" s="25"/>
    </row>
    <row r="187" spans="1:17" s="2" customFormat="1" ht="71.25" x14ac:dyDescent="0.2">
      <c r="A187" s="120"/>
      <c r="B187" s="1">
        <v>2</v>
      </c>
      <c r="C187" s="1" t="s">
        <v>455</v>
      </c>
      <c r="D187" s="1">
        <v>21825215</v>
      </c>
      <c r="E187" s="1" t="s">
        <v>435</v>
      </c>
      <c r="F187" s="1" t="s">
        <v>112</v>
      </c>
      <c r="G187" s="1">
        <v>92.33</v>
      </c>
      <c r="H187" s="1"/>
      <c r="I187" s="1"/>
      <c r="J187" s="1" t="s">
        <v>456</v>
      </c>
      <c r="K187" s="1">
        <v>3.33</v>
      </c>
      <c r="L187" s="1" t="s">
        <v>457</v>
      </c>
      <c r="M187" s="1">
        <v>2</v>
      </c>
      <c r="N187" s="1" t="s">
        <v>458</v>
      </c>
      <c r="O187" s="1">
        <v>3</v>
      </c>
      <c r="P187" s="1">
        <v>84</v>
      </c>
      <c r="Q187" s="1"/>
    </row>
    <row r="188" spans="1:17" s="2" customFormat="1" ht="28.5" x14ac:dyDescent="0.2">
      <c r="A188" s="120"/>
      <c r="B188" s="1">
        <v>3</v>
      </c>
      <c r="C188" s="1" t="s">
        <v>459</v>
      </c>
      <c r="D188" s="1">
        <v>21825075</v>
      </c>
      <c r="E188" s="1" t="s">
        <v>435</v>
      </c>
      <c r="F188" s="1" t="s">
        <v>112</v>
      </c>
      <c r="G188" s="1">
        <v>91.77</v>
      </c>
      <c r="H188" s="1"/>
      <c r="I188" s="1"/>
      <c r="J188" s="1"/>
      <c r="K188" s="1"/>
      <c r="L188" s="1" t="s">
        <v>460</v>
      </c>
      <c r="M188" s="1">
        <v>6</v>
      </c>
      <c r="N188" s="1"/>
      <c r="O188" s="1"/>
      <c r="P188" s="1">
        <v>85.77</v>
      </c>
      <c r="Q188" s="1"/>
    </row>
    <row r="189" spans="1:17" s="2" customFormat="1" ht="28.5" x14ac:dyDescent="0.2">
      <c r="A189" s="120"/>
      <c r="B189" s="1">
        <v>4</v>
      </c>
      <c r="C189" s="1" t="s">
        <v>461</v>
      </c>
      <c r="D189" s="1">
        <v>21825061</v>
      </c>
      <c r="E189" s="1" t="s">
        <v>435</v>
      </c>
      <c r="F189" s="1" t="s">
        <v>117</v>
      </c>
      <c r="G189" s="1">
        <v>91.26</v>
      </c>
      <c r="H189" s="1"/>
      <c r="I189" s="1"/>
      <c r="J189" s="1"/>
      <c r="K189" s="1"/>
      <c r="L189" s="1" t="s">
        <v>183</v>
      </c>
      <c r="M189" s="1">
        <v>2</v>
      </c>
      <c r="N189" s="1"/>
      <c r="O189" s="1"/>
      <c r="P189" s="1">
        <v>89.26</v>
      </c>
      <c r="Q189" s="1"/>
    </row>
    <row r="190" spans="1:17" s="2" customFormat="1" ht="28.5" x14ac:dyDescent="0.2">
      <c r="A190" s="120"/>
      <c r="B190" s="1">
        <v>5</v>
      </c>
      <c r="C190" s="1" t="s">
        <v>462</v>
      </c>
      <c r="D190" s="1">
        <v>21825088</v>
      </c>
      <c r="E190" s="1" t="s">
        <v>435</v>
      </c>
      <c r="F190" s="1" t="s">
        <v>117</v>
      </c>
      <c r="G190" s="1">
        <v>89.7</v>
      </c>
      <c r="H190" s="1"/>
      <c r="I190" s="1"/>
      <c r="J190" s="1"/>
      <c r="K190" s="1"/>
      <c r="L190" s="1"/>
      <c r="M190" s="1"/>
      <c r="N190" s="1"/>
      <c r="O190" s="1"/>
      <c r="P190" s="1">
        <v>89.7</v>
      </c>
      <c r="Q190" s="1"/>
    </row>
    <row r="191" spans="1:17" s="2" customFormat="1" ht="28.5" x14ac:dyDescent="0.2">
      <c r="A191" s="120"/>
      <c r="B191" s="1">
        <v>6</v>
      </c>
      <c r="C191" s="1" t="s">
        <v>463</v>
      </c>
      <c r="D191" s="1">
        <v>21825136</v>
      </c>
      <c r="E191" s="1" t="s">
        <v>435</v>
      </c>
      <c r="F191" s="1" t="s">
        <v>112</v>
      </c>
      <c r="G191" s="1">
        <v>89.19</v>
      </c>
      <c r="H191" s="1"/>
      <c r="I191" s="1"/>
      <c r="J191" s="1"/>
      <c r="K191" s="1"/>
      <c r="L191" s="1"/>
      <c r="M191" s="1"/>
      <c r="N191" s="1"/>
      <c r="O191" s="1"/>
      <c r="P191" s="1">
        <v>89.19</v>
      </c>
      <c r="Q191" s="1"/>
    </row>
    <row r="192" spans="1:17" s="2" customFormat="1" ht="28.5" x14ac:dyDescent="0.2">
      <c r="A192" s="120"/>
      <c r="B192" s="1">
        <v>7</v>
      </c>
      <c r="C192" s="1" t="s">
        <v>464</v>
      </c>
      <c r="D192" s="1">
        <v>21825083</v>
      </c>
      <c r="E192" s="1" t="s">
        <v>435</v>
      </c>
      <c r="F192" s="1" t="s">
        <v>117</v>
      </c>
      <c r="G192" s="1">
        <v>88.04</v>
      </c>
      <c r="H192" s="1"/>
      <c r="I192" s="1"/>
      <c r="J192" s="1"/>
      <c r="K192" s="1"/>
      <c r="L192" s="1" t="s">
        <v>253</v>
      </c>
      <c r="M192" s="1">
        <v>2</v>
      </c>
      <c r="N192" s="1"/>
      <c r="O192" s="1"/>
      <c r="P192" s="1">
        <v>86.04</v>
      </c>
      <c r="Q192" s="1"/>
    </row>
    <row r="193" spans="1:17" s="2" customFormat="1" ht="28.5" x14ac:dyDescent="0.2">
      <c r="A193" s="120"/>
      <c r="B193" s="1">
        <v>8</v>
      </c>
      <c r="C193" s="1" t="s">
        <v>465</v>
      </c>
      <c r="D193" s="1">
        <v>21825051</v>
      </c>
      <c r="E193" s="1" t="s">
        <v>435</v>
      </c>
      <c r="F193" s="1" t="s">
        <v>117</v>
      </c>
      <c r="G193" s="1">
        <v>87.86</v>
      </c>
      <c r="H193" s="1"/>
      <c r="I193" s="1"/>
      <c r="J193" s="1"/>
      <c r="K193" s="1"/>
      <c r="L193" s="1"/>
      <c r="M193" s="1"/>
      <c r="N193" s="1"/>
      <c r="O193" s="1"/>
      <c r="P193" s="1">
        <v>87.86</v>
      </c>
      <c r="Q193" s="1"/>
    </row>
    <row r="194" spans="1:17" s="2" customFormat="1" ht="57" x14ac:dyDescent="0.2">
      <c r="A194" s="120"/>
      <c r="B194" s="1">
        <v>9</v>
      </c>
      <c r="C194" s="1" t="s">
        <v>466</v>
      </c>
      <c r="D194" s="1">
        <v>21825160</v>
      </c>
      <c r="E194" s="1" t="s">
        <v>435</v>
      </c>
      <c r="F194" s="1" t="s">
        <v>112</v>
      </c>
      <c r="G194" s="1">
        <v>87.3</v>
      </c>
      <c r="H194" s="1"/>
      <c r="I194" s="1"/>
      <c r="J194" s="1" t="s">
        <v>467</v>
      </c>
      <c r="K194" s="1">
        <v>2</v>
      </c>
      <c r="L194" s="1"/>
      <c r="M194" s="1"/>
      <c r="N194" s="1"/>
      <c r="O194" s="1"/>
      <c r="P194" s="1">
        <v>85.3</v>
      </c>
      <c r="Q194" s="1"/>
    </row>
    <row r="195" spans="1:17" s="2" customFormat="1" ht="28.5" x14ac:dyDescent="0.2">
      <c r="A195" s="120"/>
      <c r="B195" s="1">
        <v>10</v>
      </c>
      <c r="C195" s="1" t="s">
        <v>468</v>
      </c>
      <c r="D195" s="1">
        <v>21825055</v>
      </c>
      <c r="E195" s="1" t="s">
        <v>435</v>
      </c>
      <c r="F195" s="1" t="s">
        <v>117</v>
      </c>
      <c r="G195" s="1">
        <v>87.17</v>
      </c>
      <c r="H195" s="1"/>
      <c r="I195" s="1"/>
      <c r="J195" s="1"/>
      <c r="K195" s="1"/>
      <c r="L195" s="1"/>
      <c r="M195" s="1"/>
      <c r="N195" s="1"/>
      <c r="O195" s="1"/>
      <c r="P195" s="1">
        <v>87.17</v>
      </c>
      <c r="Q195" s="1"/>
    </row>
    <row r="196" spans="1:17" s="2" customFormat="1" ht="28.5" x14ac:dyDescent="0.2">
      <c r="A196" s="120"/>
      <c r="B196" s="1">
        <v>11</v>
      </c>
      <c r="C196" s="1" t="s">
        <v>469</v>
      </c>
      <c r="D196" s="1">
        <v>21825159</v>
      </c>
      <c r="E196" s="1" t="s">
        <v>435</v>
      </c>
      <c r="F196" s="1" t="s">
        <v>112</v>
      </c>
      <c r="G196" s="1">
        <v>87.08</v>
      </c>
      <c r="H196" s="1"/>
      <c r="I196" s="1"/>
      <c r="J196" s="1"/>
      <c r="K196" s="1"/>
      <c r="L196" s="1"/>
      <c r="M196" s="1"/>
      <c r="N196" s="1"/>
      <c r="O196" s="1"/>
      <c r="P196" s="1">
        <v>87.08</v>
      </c>
      <c r="Q196" s="1"/>
    </row>
    <row r="197" spans="1:17" s="2" customFormat="1" ht="28.5" x14ac:dyDescent="0.2">
      <c r="A197" s="120"/>
      <c r="B197" s="1">
        <v>12</v>
      </c>
      <c r="C197" s="1" t="s">
        <v>470</v>
      </c>
      <c r="D197" s="1">
        <v>21825078</v>
      </c>
      <c r="E197" s="1" t="s">
        <v>435</v>
      </c>
      <c r="F197" s="1" t="s">
        <v>112</v>
      </c>
      <c r="G197" s="1">
        <v>86.73</v>
      </c>
      <c r="H197" s="1"/>
      <c r="I197" s="1"/>
      <c r="J197" s="1"/>
      <c r="K197" s="1"/>
      <c r="L197" s="1"/>
      <c r="M197" s="1"/>
      <c r="N197" s="1"/>
      <c r="O197" s="1"/>
      <c r="P197" s="1">
        <v>86.73</v>
      </c>
      <c r="Q197" s="1"/>
    </row>
    <row r="198" spans="1:17" s="2" customFormat="1" ht="28.5" x14ac:dyDescent="0.2">
      <c r="A198" s="120"/>
      <c r="B198" s="1">
        <v>13</v>
      </c>
      <c r="C198" s="1" t="s">
        <v>471</v>
      </c>
      <c r="D198" s="1">
        <v>21825047</v>
      </c>
      <c r="E198" s="1" t="s">
        <v>435</v>
      </c>
      <c r="F198" s="1" t="s">
        <v>112</v>
      </c>
      <c r="G198" s="1">
        <v>86.04</v>
      </c>
      <c r="H198" s="1"/>
      <c r="I198" s="1"/>
      <c r="J198" s="1"/>
      <c r="K198" s="1"/>
      <c r="L198" s="1"/>
      <c r="M198" s="1"/>
      <c r="N198" s="1"/>
      <c r="O198" s="1"/>
      <c r="P198" s="1">
        <v>86.04</v>
      </c>
      <c r="Q198" s="1"/>
    </row>
    <row r="199" spans="1:17" s="2" customFormat="1" ht="28.5" x14ac:dyDescent="0.2">
      <c r="A199" s="120"/>
      <c r="B199" s="1">
        <v>14</v>
      </c>
      <c r="C199" s="1" t="s">
        <v>472</v>
      </c>
      <c r="D199" s="1">
        <v>21825072</v>
      </c>
      <c r="E199" s="1" t="s">
        <v>435</v>
      </c>
      <c r="F199" s="1" t="s">
        <v>112</v>
      </c>
      <c r="G199" s="1">
        <v>86</v>
      </c>
      <c r="H199" s="1"/>
      <c r="I199" s="1"/>
      <c r="J199" s="1"/>
      <c r="K199" s="1"/>
      <c r="L199" s="1"/>
      <c r="M199" s="1"/>
      <c r="N199" s="1"/>
      <c r="O199" s="1"/>
      <c r="P199" s="1">
        <v>86</v>
      </c>
      <c r="Q199" s="1"/>
    </row>
    <row r="200" spans="1:17" s="2" customFormat="1" ht="28.5" x14ac:dyDescent="0.2">
      <c r="A200" s="120"/>
      <c r="B200" s="1">
        <v>15</v>
      </c>
      <c r="C200" s="1" t="s">
        <v>473</v>
      </c>
      <c r="D200" s="1">
        <v>21825231</v>
      </c>
      <c r="E200" s="1" t="s">
        <v>435</v>
      </c>
      <c r="F200" s="1" t="s">
        <v>117</v>
      </c>
      <c r="G200" s="1">
        <v>84.95</v>
      </c>
      <c r="H200" s="1"/>
      <c r="I200" s="1"/>
      <c r="J200" s="1"/>
      <c r="K200" s="1"/>
      <c r="L200" s="1" t="s">
        <v>474</v>
      </c>
      <c r="M200" s="1">
        <v>4</v>
      </c>
      <c r="N200" s="1"/>
      <c r="O200" s="1"/>
      <c r="P200" s="1">
        <v>80.95</v>
      </c>
      <c r="Q200" s="1"/>
    </row>
    <row r="201" spans="1:17" s="2" customFormat="1" ht="28.5" x14ac:dyDescent="0.2">
      <c r="A201" s="120"/>
      <c r="B201" s="1">
        <v>16</v>
      </c>
      <c r="C201" s="1" t="s">
        <v>475</v>
      </c>
      <c r="D201" s="1">
        <v>21825185</v>
      </c>
      <c r="E201" s="1" t="s">
        <v>435</v>
      </c>
      <c r="F201" s="1" t="s">
        <v>117</v>
      </c>
      <c r="G201" s="1">
        <v>84.72</v>
      </c>
      <c r="H201" s="1"/>
      <c r="I201" s="1"/>
      <c r="J201" s="1"/>
      <c r="K201" s="1"/>
      <c r="L201" s="1" t="s">
        <v>476</v>
      </c>
      <c r="M201" s="1">
        <v>2</v>
      </c>
      <c r="N201" s="1"/>
      <c r="O201" s="1"/>
      <c r="P201" s="1">
        <v>82.72</v>
      </c>
      <c r="Q201" s="1"/>
    </row>
    <row r="202" spans="1:17" s="2" customFormat="1" ht="28.5" x14ac:dyDescent="0.2">
      <c r="A202" s="120"/>
      <c r="B202" s="1">
        <v>17</v>
      </c>
      <c r="C202" s="1" t="s">
        <v>477</v>
      </c>
      <c r="D202" s="1">
        <v>21825224</v>
      </c>
      <c r="E202" s="1" t="s">
        <v>435</v>
      </c>
      <c r="F202" s="1" t="s">
        <v>117</v>
      </c>
      <c r="G202" s="1">
        <v>83.43</v>
      </c>
      <c r="H202" s="1"/>
      <c r="I202" s="1"/>
      <c r="J202" s="1"/>
      <c r="K202" s="1"/>
      <c r="L202" s="1"/>
      <c r="M202" s="1"/>
      <c r="N202" s="1"/>
      <c r="O202" s="1"/>
      <c r="P202" s="1">
        <v>83.43</v>
      </c>
      <c r="Q202" s="1"/>
    </row>
    <row r="203" spans="1:17" s="2" customFormat="1" ht="28.5" x14ac:dyDescent="0.2">
      <c r="A203" s="120"/>
      <c r="B203" s="1">
        <v>18</v>
      </c>
      <c r="C203" s="1" t="s">
        <v>478</v>
      </c>
      <c r="D203" s="1">
        <v>21825198</v>
      </c>
      <c r="E203" s="1" t="s">
        <v>435</v>
      </c>
      <c r="F203" s="1" t="s">
        <v>117</v>
      </c>
      <c r="G203" s="1">
        <v>79.39</v>
      </c>
      <c r="H203" s="1"/>
      <c r="I203" s="1"/>
      <c r="J203" s="1"/>
      <c r="K203" s="1"/>
      <c r="L203" s="1"/>
      <c r="M203" s="1"/>
      <c r="N203" s="1"/>
      <c r="O203" s="1"/>
      <c r="P203" s="1">
        <v>79.39</v>
      </c>
      <c r="Q203" s="1"/>
    </row>
    <row r="204" spans="1:17" ht="28.5" x14ac:dyDescent="0.2">
      <c r="A204" s="119" t="s">
        <v>417</v>
      </c>
      <c r="B204" s="1">
        <v>1</v>
      </c>
      <c r="C204" s="1" t="s">
        <v>479</v>
      </c>
      <c r="D204" s="1">
        <v>11625040</v>
      </c>
      <c r="E204" s="1" t="s">
        <v>435</v>
      </c>
      <c r="F204" s="1" t="s">
        <v>293</v>
      </c>
      <c r="G204" s="1">
        <v>114</v>
      </c>
      <c r="H204" s="1" t="s">
        <v>480</v>
      </c>
      <c r="I204" s="1">
        <v>108</v>
      </c>
      <c r="J204" s="1" t="s">
        <v>481</v>
      </c>
      <c r="K204" s="1" t="s">
        <v>482</v>
      </c>
      <c r="L204" s="1"/>
      <c r="M204" s="1"/>
      <c r="N204" s="1" t="s">
        <v>483</v>
      </c>
      <c r="O204" s="1">
        <v>3</v>
      </c>
      <c r="P204" s="1"/>
      <c r="Q204" s="1"/>
    </row>
    <row r="205" spans="1:17" ht="28.5" x14ac:dyDescent="0.2">
      <c r="A205" s="119"/>
      <c r="B205" s="1">
        <v>2</v>
      </c>
      <c r="C205" s="1" t="s">
        <v>484</v>
      </c>
      <c r="D205" s="1">
        <v>11525047</v>
      </c>
      <c r="E205" s="1" t="s">
        <v>435</v>
      </c>
      <c r="F205" s="1" t="s">
        <v>262</v>
      </c>
      <c r="G205" s="1">
        <f>I205+K205+M205+O205</f>
        <v>96</v>
      </c>
      <c r="H205" s="1" t="s">
        <v>485</v>
      </c>
      <c r="I205" s="1">
        <v>96</v>
      </c>
      <c r="J205" s="1"/>
      <c r="K205" s="1"/>
      <c r="L205" s="1"/>
      <c r="M205" s="1"/>
      <c r="N205" s="1"/>
      <c r="O205" s="1"/>
      <c r="P205" s="1"/>
      <c r="Q205" s="1"/>
    </row>
    <row r="206" spans="1:17" s="35" customFormat="1" ht="28.5" x14ac:dyDescent="0.2">
      <c r="A206" s="119"/>
      <c r="B206" s="33">
        <v>3</v>
      </c>
      <c r="C206" s="33" t="s">
        <v>486</v>
      </c>
      <c r="D206" s="33">
        <v>11525039</v>
      </c>
      <c r="E206" s="33" t="s">
        <v>435</v>
      </c>
      <c r="F206" s="33" t="s">
        <v>277</v>
      </c>
      <c r="G206" s="33">
        <v>60</v>
      </c>
      <c r="H206" s="33" t="s">
        <v>487</v>
      </c>
      <c r="I206" s="33">
        <v>60</v>
      </c>
      <c r="J206" s="33"/>
      <c r="K206" s="33"/>
      <c r="L206" s="33"/>
      <c r="M206" s="33"/>
      <c r="N206" s="33"/>
      <c r="O206" s="33"/>
      <c r="P206" s="33"/>
      <c r="Q206" s="33"/>
    </row>
    <row r="207" spans="1:17" s="31" customFormat="1" ht="28.5" x14ac:dyDescent="0.2">
      <c r="A207" s="119"/>
      <c r="B207" s="27">
        <v>4</v>
      </c>
      <c r="C207" s="27" t="s">
        <v>488</v>
      </c>
      <c r="D207" s="27">
        <v>11625051</v>
      </c>
      <c r="E207" s="27" t="s">
        <v>435</v>
      </c>
      <c r="F207" s="27" t="s">
        <v>293</v>
      </c>
      <c r="G207" s="27">
        <v>51</v>
      </c>
      <c r="H207" s="27" t="s">
        <v>489</v>
      </c>
      <c r="I207" s="27">
        <v>51</v>
      </c>
      <c r="J207" s="27"/>
      <c r="K207" s="27"/>
      <c r="L207" s="27"/>
      <c r="M207" s="27"/>
      <c r="N207" s="27"/>
      <c r="O207" s="27"/>
      <c r="P207" s="27"/>
      <c r="Q207" s="27"/>
    </row>
    <row r="208" spans="1:17" s="31" customFormat="1" ht="28.5" x14ac:dyDescent="0.2">
      <c r="A208" s="119"/>
      <c r="B208" s="27">
        <v>5</v>
      </c>
      <c r="C208" s="27" t="s">
        <v>490</v>
      </c>
      <c r="D208" s="27">
        <v>1162500</v>
      </c>
      <c r="E208" s="27" t="s">
        <v>435</v>
      </c>
      <c r="F208" s="27" t="s">
        <v>296</v>
      </c>
      <c r="G208" s="27">
        <v>45</v>
      </c>
      <c r="H208" s="27" t="s">
        <v>491</v>
      </c>
      <c r="I208" s="27">
        <v>30</v>
      </c>
      <c r="J208" s="27"/>
      <c r="K208" s="27"/>
      <c r="L208" s="27"/>
      <c r="M208" s="27"/>
      <c r="N208" s="27" t="s">
        <v>492</v>
      </c>
      <c r="O208" s="27">
        <v>15</v>
      </c>
      <c r="P208" s="27"/>
      <c r="Q208" s="27"/>
    </row>
    <row r="209" spans="1:17" ht="28.5" x14ac:dyDescent="0.2">
      <c r="A209" s="119"/>
      <c r="B209" s="1">
        <v>6</v>
      </c>
      <c r="C209" s="1" t="s">
        <v>493</v>
      </c>
      <c r="D209" s="1">
        <v>11625035</v>
      </c>
      <c r="E209" s="1" t="s">
        <v>435</v>
      </c>
      <c r="F209" s="1" t="s">
        <v>296</v>
      </c>
      <c r="G209" s="1">
        <v>27</v>
      </c>
      <c r="H209" s="1" t="s">
        <v>494</v>
      </c>
      <c r="I209" s="1">
        <v>6</v>
      </c>
      <c r="J209" s="1"/>
      <c r="K209" s="1"/>
      <c r="L209" s="1" t="s">
        <v>495</v>
      </c>
      <c r="M209" s="1">
        <v>6</v>
      </c>
      <c r="N209" s="1" t="s">
        <v>496</v>
      </c>
      <c r="O209" s="1">
        <v>15</v>
      </c>
      <c r="P209" s="1"/>
      <c r="Q209" s="1"/>
    </row>
    <row r="210" spans="1:17" s="31" customFormat="1" ht="28.5" x14ac:dyDescent="0.2">
      <c r="A210" s="119"/>
      <c r="B210" s="27">
        <v>7</v>
      </c>
      <c r="C210" s="27" t="s">
        <v>497</v>
      </c>
      <c r="D210" s="27">
        <v>11625054</v>
      </c>
      <c r="E210" s="27" t="s">
        <v>435</v>
      </c>
      <c r="F210" s="27" t="s">
        <v>296</v>
      </c>
      <c r="G210" s="27">
        <v>15</v>
      </c>
      <c r="H210" s="27" t="s">
        <v>498</v>
      </c>
      <c r="I210" s="27">
        <v>15</v>
      </c>
      <c r="J210" s="27"/>
      <c r="K210" s="27"/>
      <c r="L210" s="27"/>
      <c r="M210" s="27"/>
      <c r="N210" s="27"/>
      <c r="O210" s="27"/>
      <c r="P210" s="27"/>
      <c r="Q210" s="27"/>
    </row>
    <row r="211" spans="1:17" ht="28.5" x14ac:dyDescent="0.2">
      <c r="A211" s="119"/>
      <c r="B211" s="1">
        <v>8</v>
      </c>
      <c r="C211" s="1" t="s">
        <v>499</v>
      </c>
      <c r="D211" s="1" t="s">
        <v>500</v>
      </c>
      <c r="E211" s="1" t="s">
        <v>435</v>
      </c>
      <c r="F211" s="1" t="s">
        <v>332</v>
      </c>
      <c r="G211" s="1">
        <v>6</v>
      </c>
      <c r="H211" s="1"/>
      <c r="I211" s="1"/>
      <c r="J211" s="1"/>
      <c r="K211" s="1"/>
      <c r="L211" s="1" t="s">
        <v>495</v>
      </c>
      <c r="M211" s="1">
        <v>6</v>
      </c>
      <c r="N211" s="1"/>
      <c r="O211" s="1"/>
      <c r="P211" s="1"/>
      <c r="Q211" s="1"/>
    </row>
    <row r="212" spans="1:17" s="31" customFormat="1" ht="28.5" x14ac:dyDescent="0.2">
      <c r="A212" s="119"/>
      <c r="B212" s="27">
        <v>8</v>
      </c>
      <c r="C212" s="27" t="s">
        <v>501</v>
      </c>
      <c r="D212" s="27">
        <v>11725048</v>
      </c>
      <c r="E212" s="27" t="s">
        <v>435</v>
      </c>
      <c r="F212" s="27" t="s">
        <v>339</v>
      </c>
      <c r="G212" s="27">
        <v>6</v>
      </c>
      <c r="H212" s="27" t="s">
        <v>333</v>
      </c>
      <c r="I212" s="27">
        <v>6</v>
      </c>
      <c r="J212" s="27"/>
      <c r="K212" s="27"/>
      <c r="L212" s="27"/>
      <c r="M212" s="27"/>
      <c r="N212" s="27"/>
      <c r="O212" s="27"/>
      <c r="P212" s="27"/>
      <c r="Q212" s="27"/>
    </row>
    <row r="213" spans="1:17" ht="28.5" x14ac:dyDescent="0.2">
      <c r="A213" s="119"/>
      <c r="B213" s="1">
        <v>10</v>
      </c>
      <c r="C213" s="1" t="s">
        <v>502</v>
      </c>
      <c r="D213" s="1" t="s">
        <v>503</v>
      </c>
      <c r="E213" s="1" t="s">
        <v>435</v>
      </c>
      <c r="F213" s="1" t="s">
        <v>320</v>
      </c>
      <c r="G213" s="1">
        <v>2</v>
      </c>
      <c r="H213" s="1"/>
      <c r="I213" s="1"/>
      <c r="J213" s="1"/>
      <c r="K213" s="1"/>
      <c r="L213" s="1" t="s">
        <v>504</v>
      </c>
      <c r="M213" s="1">
        <v>2</v>
      </c>
      <c r="N213" s="1"/>
      <c r="O213" s="1"/>
      <c r="P213" s="1"/>
      <c r="Q213" s="1"/>
    </row>
    <row r="214" spans="1:17" s="30" customFormat="1" ht="28.5" x14ac:dyDescent="0.2">
      <c r="A214" s="113" t="s">
        <v>418</v>
      </c>
      <c r="B214" s="25">
        <v>1</v>
      </c>
      <c r="C214" s="25" t="s">
        <v>505</v>
      </c>
      <c r="D214" s="25">
        <v>11825041</v>
      </c>
      <c r="E214" s="25" t="s">
        <v>435</v>
      </c>
      <c r="F214" s="25" t="s">
        <v>375</v>
      </c>
      <c r="G214" s="25">
        <v>136.96</v>
      </c>
      <c r="H214" s="25" t="s">
        <v>506</v>
      </c>
      <c r="I214" s="25" t="s">
        <v>507</v>
      </c>
      <c r="J214" s="25" t="s">
        <v>508</v>
      </c>
      <c r="K214" s="25">
        <v>5</v>
      </c>
      <c r="L214" s="25" t="s">
        <v>509</v>
      </c>
      <c r="M214" s="25">
        <v>6</v>
      </c>
      <c r="N214" s="25" t="s">
        <v>510</v>
      </c>
      <c r="O214" s="25" t="s">
        <v>510</v>
      </c>
      <c r="P214" s="25">
        <v>83.96</v>
      </c>
      <c r="Q214" s="25"/>
    </row>
    <row r="215" spans="1:17" ht="28.5" x14ac:dyDescent="0.2">
      <c r="A215" s="114"/>
      <c r="B215" s="1">
        <v>2</v>
      </c>
      <c r="C215" s="1" t="s">
        <v>365</v>
      </c>
      <c r="D215" s="1">
        <v>11825037</v>
      </c>
      <c r="E215" s="1" t="s">
        <v>22</v>
      </c>
      <c r="F215" s="1" t="s">
        <v>375</v>
      </c>
      <c r="G215" s="1">
        <v>89.89</v>
      </c>
      <c r="H215" s="1"/>
      <c r="I215" s="1"/>
      <c r="J215" s="1"/>
      <c r="K215" s="1"/>
      <c r="L215" s="1" t="s">
        <v>511</v>
      </c>
      <c r="M215" s="1">
        <v>4</v>
      </c>
      <c r="N215" s="1"/>
      <c r="O215" s="1"/>
      <c r="P215" s="11">
        <v>85.888889000000006</v>
      </c>
      <c r="Q215" s="1"/>
    </row>
    <row r="216" spans="1:17" ht="28.5" x14ac:dyDescent="0.2">
      <c r="A216" s="114"/>
      <c r="B216" s="1">
        <v>3</v>
      </c>
      <c r="C216" s="1" t="s">
        <v>512</v>
      </c>
      <c r="D216" s="1" t="s">
        <v>513</v>
      </c>
      <c r="E216" s="1" t="s">
        <v>435</v>
      </c>
      <c r="F216" s="1" t="s">
        <v>514</v>
      </c>
      <c r="G216" s="1">
        <v>88.54</v>
      </c>
      <c r="H216" s="1"/>
      <c r="I216" s="1"/>
      <c r="J216" s="1"/>
      <c r="K216" s="1"/>
      <c r="L216" s="1" t="s">
        <v>495</v>
      </c>
      <c r="M216" s="1">
        <v>6</v>
      </c>
      <c r="N216" s="1"/>
      <c r="O216" s="1"/>
      <c r="P216" s="1">
        <v>82.54</v>
      </c>
      <c r="Q216" s="1"/>
    </row>
    <row r="217" spans="1:17" ht="28.5" x14ac:dyDescent="0.2">
      <c r="A217" s="114"/>
      <c r="B217" s="1">
        <v>4</v>
      </c>
      <c r="C217" s="1" t="s">
        <v>515</v>
      </c>
      <c r="D217" s="1">
        <v>11825042</v>
      </c>
      <c r="E217" s="1" t="s">
        <v>435</v>
      </c>
      <c r="F217" s="1" t="s">
        <v>360</v>
      </c>
      <c r="G217" s="1">
        <f>I217+K217+M217+O217+P217</f>
        <v>85.93</v>
      </c>
      <c r="H217" s="1"/>
      <c r="I217" s="1"/>
      <c r="J217" s="1"/>
      <c r="K217" s="1"/>
      <c r="L217" s="1"/>
      <c r="M217" s="1"/>
      <c r="N217" s="1"/>
      <c r="O217" s="1"/>
      <c r="P217" s="1">
        <v>85.93</v>
      </c>
      <c r="Q217" s="1"/>
    </row>
    <row r="218" spans="1:17" ht="28.5" x14ac:dyDescent="0.2">
      <c r="A218" s="114"/>
      <c r="B218" s="1">
        <v>5</v>
      </c>
      <c r="C218" s="1" t="s">
        <v>516</v>
      </c>
      <c r="D218" s="1">
        <v>11825031</v>
      </c>
      <c r="E218" s="1" t="s">
        <v>435</v>
      </c>
      <c r="F218" s="1" t="s">
        <v>514</v>
      </c>
      <c r="G218" s="1">
        <v>85.8</v>
      </c>
      <c r="H218" s="1"/>
      <c r="I218" s="1"/>
      <c r="J218" s="1"/>
      <c r="K218" s="1"/>
      <c r="L218" s="1"/>
      <c r="M218" s="1"/>
      <c r="N218" s="1"/>
      <c r="O218" s="1"/>
      <c r="P218" s="1">
        <v>85.8</v>
      </c>
      <c r="Q218" s="1"/>
    </row>
    <row r="219" spans="1:17" ht="28.5" x14ac:dyDescent="0.2">
      <c r="A219" s="114"/>
      <c r="B219" s="1">
        <v>6</v>
      </c>
      <c r="C219" s="1" t="s">
        <v>517</v>
      </c>
      <c r="D219" s="1">
        <v>11825026</v>
      </c>
      <c r="E219" s="1" t="s">
        <v>435</v>
      </c>
      <c r="F219" s="1" t="s">
        <v>375</v>
      </c>
      <c r="G219" s="1">
        <v>84.5</v>
      </c>
      <c r="H219" s="1"/>
      <c r="I219" s="1"/>
      <c r="J219" s="1"/>
      <c r="K219" s="1"/>
      <c r="L219" s="1"/>
      <c r="M219" s="1"/>
      <c r="N219" s="1"/>
      <c r="O219" s="1"/>
      <c r="P219" s="1">
        <v>84.5</v>
      </c>
      <c r="Q219" s="1"/>
    </row>
    <row r="220" spans="1:17" ht="28.5" x14ac:dyDescent="0.2">
      <c r="A220" s="114"/>
      <c r="B220" s="1">
        <v>7</v>
      </c>
      <c r="C220" s="1" t="s">
        <v>518</v>
      </c>
      <c r="D220" s="1">
        <v>11825032</v>
      </c>
      <c r="E220" s="1" t="s">
        <v>435</v>
      </c>
      <c r="F220" s="1" t="s">
        <v>360</v>
      </c>
      <c r="G220" s="1">
        <f>I220+K220+M220+O220+P220</f>
        <v>83.93</v>
      </c>
      <c r="H220" s="1"/>
      <c r="I220" s="1"/>
      <c r="J220" s="1"/>
      <c r="K220" s="1"/>
      <c r="L220" s="1"/>
      <c r="M220" s="1"/>
      <c r="N220" s="1"/>
      <c r="O220" s="1"/>
      <c r="P220" s="1">
        <v>83.93</v>
      </c>
      <c r="Q220" s="1"/>
    </row>
    <row r="221" spans="1:17" ht="28.5" x14ac:dyDescent="0.2">
      <c r="A221" s="114"/>
      <c r="B221" s="1">
        <v>8</v>
      </c>
      <c r="C221" s="1" t="s">
        <v>519</v>
      </c>
      <c r="D221" s="1">
        <v>11825033</v>
      </c>
      <c r="E221" s="1" t="s">
        <v>520</v>
      </c>
      <c r="F221" s="1" t="s">
        <v>360</v>
      </c>
      <c r="G221" s="1">
        <f>I221+K221+M221+O221+P221</f>
        <v>83.74</v>
      </c>
      <c r="H221" s="1"/>
      <c r="I221" s="1"/>
      <c r="J221" s="1"/>
      <c r="K221" s="1"/>
      <c r="L221" s="1" t="s">
        <v>521</v>
      </c>
      <c r="M221" s="1">
        <v>8</v>
      </c>
      <c r="N221" s="1"/>
      <c r="O221" s="1"/>
      <c r="P221" s="1">
        <v>75.739999999999995</v>
      </c>
      <c r="Q221" s="1"/>
    </row>
    <row r="222" spans="1:17" ht="28.5" x14ac:dyDescent="0.2">
      <c r="A222" s="114"/>
      <c r="B222" s="1">
        <v>9</v>
      </c>
      <c r="C222" s="1" t="s">
        <v>522</v>
      </c>
      <c r="D222" s="1">
        <v>11825036</v>
      </c>
      <c r="E222" s="1" t="s">
        <v>435</v>
      </c>
      <c r="F222" s="1" t="s">
        <v>375</v>
      </c>
      <c r="G222" s="1">
        <v>81.076999999999998</v>
      </c>
      <c r="H222" s="1"/>
      <c r="I222" s="1"/>
      <c r="J222" s="1"/>
      <c r="K222" s="1"/>
      <c r="L222" s="1"/>
      <c r="M222" s="1"/>
      <c r="N222" s="1"/>
      <c r="O222" s="1"/>
      <c r="P222" s="1">
        <v>81.076999999999998</v>
      </c>
      <c r="Q222" s="1"/>
    </row>
    <row r="223" spans="1:17" ht="28.5" x14ac:dyDescent="0.2">
      <c r="A223" s="115"/>
      <c r="B223" s="1">
        <v>10</v>
      </c>
      <c r="C223" s="1" t="s">
        <v>523</v>
      </c>
      <c r="D223" s="1">
        <v>11825048</v>
      </c>
      <c r="E223" s="1" t="s">
        <v>435</v>
      </c>
      <c r="F223" s="1" t="s">
        <v>360</v>
      </c>
      <c r="G223" s="1">
        <f>I223+K223+M223+O223+P223</f>
        <v>77.8</v>
      </c>
      <c r="H223" s="1"/>
      <c r="I223" s="1"/>
      <c r="J223" s="1"/>
      <c r="K223" s="1"/>
      <c r="L223" s="1"/>
      <c r="M223" s="1"/>
      <c r="N223" s="1"/>
      <c r="O223" s="1"/>
      <c r="P223" s="1">
        <v>77.8</v>
      </c>
      <c r="Q223" s="1"/>
    </row>
  </sheetData>
  <autoFilter ref="A3:IU3" xr:uid="{F513AE93-5654-4C2E-92B9-60C30B9683E6}"/>
  <sortState ref="B145:Q173">
    <sortCondition descending="1" ref="G145:G173"/>
  </sortState>
  <mergeCells count="36">
    <mergeCell ref="A177:A185"/>
    <mergeCell ref="A186:A203"/>
    <mergeCell ref="A204:A213"/>
    <mergeCell ref="A214:A223"/>
    <mergeCell ref="F174:F176"/>
    <mergeCell ref="A174:A176"/>
    <mergeCell ref="B174:B176"/>
    <mergeCell ref="C174:C176"/>
    <mergeCell ref="D174:D176"/>
    <mergeCell ref="E174:E176"/>
    <mergeCell ref="D1:D3"/>
    <mergeCell ref="E1:E3"/>
    <mergeCell ref="G174:G176"/>
    <mergeCell ref="H174:P174"/>
    <mergeCell ref="Q174:Q176"/>
    <mergeCell ref="H175:I175"/>
    <mergeCell ref="J175:K175"/>
    <mergeCell ref="L175:M175"/>
    <mergeCell ref="N175:O175"/>
    <mergeCell ref="P175:P176"/>
    <mergeCell ref="F1:F3"/>
    <mergeCell ref="A33:A111"/>
    <mergeCell ref="A145:A173"/>
    <mergeCell ref="H1:P1"/>
    <mergeCell ref="Q1:Q3"/>
    <mergeCell ref="H2:I2"/>
    <mergeCell ref="J2:K2"/>
    <mergeCell ref="L2:M2"/>
    <mergeCell ref="N2:O2"/>
    <mergeCell ref="P2:P3"/>
    <mergeCell ref="A112:A144"/>
    <mergeCell ref="G1:G3"/>
    <mergeCell ref="A1:A3"/>
    <mergeCell ref="A4:A32"/>
    <mergeCell ref="B1:B3"/>
    <mergeCell ref="C1:C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3533D-FAFE-403A-ABB2-799A46386593}">
  <dimension ref="A1:R37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6" sqref="D26"/>
    </sheetView>
  </sheetViews>
  <sheetFormatPr defaultRowHeight="13.5" x14ac:dyDescent="0.2"/>
  <cols>
    <col min="1" max="1" width="9" style="105"/>
    <col min="2" max="2" width="9" style="44"/>
    <col min="3" max="3" width="9" style="106"/>
    <col min="4" max="4" width="10.75" style="105" customWidth="1"/>
    <col min="5" max="5" width="10.75" style="44" customWidth="1"/>
    <col min="6" max="6" width="10.75" style="105" customWidth="1"/>
    <col min="7" max="7" width="31.75" style="108" customWidth="1"/>
    <col min="8" max="8" width="14.25" style="108" bestFit="1" customWidth="1"/>
    <col min="9" max="9" width="19" style="108" bestFit="1" customWidth="1"/>
    <col min="10" max="10" width="9.25" style="108" customWidth="1"/>
    <col min="11" max="11" width="19" style="108" bestFit="1" customWidth="1"/>
    <col min="12" max="12" width="8.875" style="108" customWidth="1"/>
    <col min="13" max="13" width="19.75" style="108" customWidth="1"/>
    <col min="14" max="14" width="9.625" style="108" customWidth="1"/>
    <col min="15" max="15" width="10.25" style="108" bestFit="1" customWidth="1"/>
    <col min="16" max="16" width="19" style="108" customWidth="1"/>
    <col min="17" max="17" width="15.75" style="44" hidden="1" customWidth="1"/>
    <col min="18" max="18" width="20" style="44" hidden="1" customWidth="1"/>
    <col min="19" max="19" width="0" style="44" hidden="1" customWidth="1"/>
    <col min="20" max="16384" width="9" style="44"/>
  </cols>
  <sheetData>
    <row r="1" spans="1:18" s="107" customFormat="1" ht="14.1" customHeight="1" x14ac:dyDescent="0.2">
      <c r="A1" s="135" t="s">
        <v>582</v>
      </c>
      <c r="B1" s="140" t="s">
        <v>580</v>
      </c>
      <c r="C1" s="130" t="s">
        <v>609</v>
      </c>
      <c r="D1" s="125" t="s">
        <v>1</v>
      </c>
      <c r="E1" s="125" t="s">
        <v>2</v>
      </c>
      <c r="F1" s="125" t="s">
        <v>5</v>
      </c>
      <c r="G1" s="125" t="s">
        <v>6</v>
      </c>
      <c r="H1" s="125"/>
      <c r="I1" s="125"/>
      <c r="J1" s="125"/>
      <c r="K1" s="125"/>
      <c r="L1" s="125"/>
      <c r="M1" s="125"/>
      <c r="N1" s="125"/>
      <c r="O1" s="125"/>
      <c r="P1" s="128" t="s">
        <v>7</v>
      </c>
      <c r="Q1" s="127" t="s">
        <v>3</v>
      </c>
      <c r="R1" s="126" t="s">
        <v>4</v>
      </c>
    </row>
    <row r="2" spans="1:18" s="107" customFormat="1" ht="29.25" customHeight="1" x14ac:dyDescent="0.2">
      <c r="A2" s="136"/>
      <c r="B2" s="141"/>
      <c r="C2" s="131"/>
      <c r="D2" s="126"/>
      <c r="E2" s="126"/>
      <c r="F2" s="126"/>
      <c r="G2" s="126" t="s">
        <v>8</v>
      </c>
      <c r="H2" s="126"/>
      <c r="I2" s="126" t="s">
        <v>9</v>
      </c>
      <c r="J2" s="126"/>
      <c r="K2" s="126" t="s">
        <v>610</v>
      </c>
      <c r="L2" s="126"/>
      <c r="M2" s="126" t="s">
        <v>11</v>
      </c>
      <c r="N2" s="126"/>
      <c r="O2" s="126" t="s">
        <v>12</v>
      </c>
      <c r="P2" s="129"/>
      <c r="Q2" s="127"/>
      <c r="R2" s="126"/>
    </row>
    <row r="3" spans="1:18" s="107" customFormat="1" ht="40.5" x14ac:dyDescent="0.2">
      <c r="A3" s="136"/>
      <c r="B3" s="141"/>
      <c r="C3" s="131"/>
      <c r="D3" s="126"/>
      <c r="E3" s="126"/>
      <c r="F3" s="126"/>
      <c r="G3" s="100" t="s">
        <v>13</v>
      </c>
      <c r="H3" s="100" t="s">
        <v>14</v>
      </c>
      <c r="I3" s="100" t="s">
        <v>15</v>
      </c>
      <c r="J3" s="100" t="s">
        <v>16</v>
      </c>
      <c r="K3" s="100" t="s">
        <v>17</v>
      </c>
      <c r="L3" s="100" t="s">
        <v>18</v>
      </c>
      <c r="M3" s="100" t="s">
        <v>19</v>
      </c>
      <c r="N3" s="100" t="s">
        <v>20</v>
      </c>
      <c r="O3" s="126"/>
      <c r="P3" s="129"/>
      <c r="Q3" s="127"/>
      <c r="R3" s="126"/>
    </row>
    <row r="4" spans="1:18" ht="27" x14ac:dyDescent="0.2">
      <c r="A4" s="101" t="s">
        <v>583</v>
      </c>
      <c r="B4" s="138" t="s">
        <v>585</v>
      </c>
      <c r="C4" s="43" t="s">
        <v>546</v>
      </c>
      <c r="D4" s="41" t="s">
        <v>505</v>
      </c>
      <c r="E4" s="41">
        <v>11825041</v>
      </c>
      <c r="F4" s="41">
        <v>136.96</v>
      </c>
      <c r="G4" s="63" t="s">
        <v>506</v>
      </c>
      <c r="H4" s="63" t="s">
        <v>507</v>
      </c>
      <c r="I4" s="63" t="s">
        <v>508</v>
      </c>
      <c r="J4" s="63">
        <v>5</v>
      </c>
      <c r="K4" s="63" t="s">
        <v>509</v>
      </c>
      <c r="L4" s="63">
        <v>6</v>
      </c>
      <c r="M4" s="63" t="s">
        <v>510</v>
      </c>
      <c r="N4" s="63" t="s">
        <v>510</v>
      </c>
      <c r="O4" s="63">
        <v>83.96</v>
      </c>
      <c r="P4" s="80">
        <f>F4-O4</f>
        <v>53.000000000000014</v>
      </c>
      <c r="Q4" s="74" t="s">
        <v>435</v>
      </c>
      <c r="R4" s="41" t="s">
        <v>375</v>
      </c>
    </row>
    <row r="5" spans="1:18" ht="27" x14ac:dyDescent="0.2">
      <c r="A5" s="101" t="s">
        <v>583</v>
      </c>
      <c r="B5" s="138"/>
      <c r="C5" s="43" t="s">
        <v>546</v>
      </c>
      <c r="D5" s="41" t="s">
        <v>413</v>
      </c>
      <c r="E5" s="41">
        <v>11925006</v>
      </c>
      <c r="F5" s="41">
        <f>H5+J5+L5+N5+O5</f>
        <v>130</v>
      </c>
      <c r="G5" s="63" t="s">
        <v>415</v>
      </c>
      <c r="H5" s="63">
        <v>25</v>
      </c>
      <c r="I5" s="63"/>
      <c r="J5" s="63"/>
      <c r="K5" s="63"/>
      <c r="L5" s="63"/>
      <c r="M5" s="63" t="s">
        <v>416</v>
      </c>
      <c r="N5" s="63">
        <v>15</v>
      </c>
      <c r="O5" s="63">
        <v>90</v>
      </c>
      <c r="P5" s="80">
        <f>F5-O5</f>
        <v>40</v>
      </c>
      <c r="Q5" s="74" t="s">
        <v>22</v>
      </c>
      <c r="R5" s="41" t="s">
        <v>414</v>
      </c>
    </row>
    <row r="6" spans="1:18" ht="36.75" thickBot="1" x14ac:dyDescent="0.25">
      <c r="A6" s="102" t="s">
        <v>583</v>
      </c>
      <c r="B6" s="139"/>
      <c r="C6" s="90" t="s">
        <v>608</v>
      </c>
      <c r="D6" s="91" t="s">
        <v>378</v>
      </c>
      <c r="E6" s="91">
        <v>11825038</v>
      </c>
      <c r="F6" s="91">
        <v>110.74</v>
      </c>
      <c r="G6" s="92" t="s">
        <v>379</v>
      </c>
      <c r="H6" s="92">
        <v>15</v>
      </c>
      <c r="I6" s="92" t="s">
        <v>380</v>
      </c>
      <c r="J6" s="92">
        <v>3</v>
      </c>
      <c r="K6" s="92" t="s">
        <v>381</v>
      </c>
      <c r="L6" s="92">
        <v>3</v>
      </c>
      <c r="M6" s="92"/>
      <c r="N6" s="92"/>
      <c r="O6" s="93">
        <v>86.740399999999994</v>
      </c>
      <c r="P6" s="94">
        <f>F6-O6</f>
        <v>23.999600000000001</v>
      </c>
      <c r="Q6" s="74" t="s">
        <v>22</v>
      </c>
      <c r="R6" s="41" t="s">
        <v>360</v>
      </c>
    </row>
    <row r="7" spans="1:18" ht="26.25" customHeight="1" x14ac:dyDescent="0.2">
      <c r="A7" s="103" t="s">
        <v>583</v>
      </c>
      <c r="B7" s="132" t="s">
        <v>584</v>
      </c>
      <c r="C7" s="95" t="s">
        <v>546</v>
      </c>
      <c r="D7" s="96" t="s">
        <v>542</v>
      </c>
      <c r="E7" s="96">
        <v>11525039</v>
      </c>
      <c r="F7" s="97">
        <v>120</v>
      </c>
      <c r="G7" s="98" t="s">
        <v>544</v>
      </c>
      <c r="H7" s="98">
        <v>96</v>
      </c>
      <c r="I7" s="98"/>
      <c r="J7" s="98"/>
      <c r="K7" s="98"/>
      <c r="L7" s="98"/>
      <c r="M7" s="98" t="s">
        <v>545</v>
      </c>
      <c r="N7" s="98">
        <v>30</v>
      </c>
      <c r="O7" s="98"/>
      <c r="P7" s="99"/>
      <c r="Q7" s="75" t="s">
        <v>435</v>
      </c>
      <c r="R7" s="54" t="s">
        <v>543</v>
      </c>
    </row>
    <row r="8" spans="1:18" ht="27.75" customHeight="1" x14ac:dyDescent="0.2">
      <c r="A8" s="101" t="s">
        <v>583</v>
      </c>
      <c r="B8" s="133"/>
      <c r="C8" s="43" t="s">
        <v>546</v>
      </c>
      <c r="D8" s="54" t="s">
        <v>537</v>
      </c>
      <c r="E8" s="45">
        <v>11525030</v>
      </c>
      <c r="F8" s="54">
        <v>109</v>
      </c>
      <c r="G8" s="63" t="s">
        <v>540</v>
      </c>
      <c r="H8" s="63">
        <v>34</v>
      </c>
      <c r="I8" s="63"/>
      <c r="J8" s="63"/>
      <c r="K8" s="63"/>
      <c r="L8" s="63"/>
      <c r="M8" s="63" t="s">
        <v>541</v>
      </c>
      <c r="N8" s="63">
        <v>75</v>
      </c>
      <c r="O8" s="63"/>
      <c r="P8" s="80"/>
      <c r="Q8" s="75" t="s">
        <v>538</v>
      </c>
      <c r="R8" s="45" t="s">
        <v>539</v>
      </c>
    </row>
    <row r="9" spans="1:18" ht="27.75" customHeight="1" x14ac:dyDescent="0.2">
      <c r="A9" s="101" t="s">
        <v>583</v>
      </c>
      <c r="B9" s="133"/>
      <c r="C9" s="43" t="s">
        <v>546</v>
      </c>
      <c r="D9" s="55" t="s">
        <v>572</v>
      </c>
      <c r="E9" s="55">
        <v>11525055</v>
      </c>
      <c r="F9" s="55">
        <v>102</v>
      </c>
      <c r="G9" s="65" t="s">
        <v>575</v>
      </c>
      <c r="H9" s="65">
        <v>72</v>
      </c>
      <c r="I9" s="65"/>
      <c r="J9" s="65"/>
      <c r="K9" s="65"/>
      <c r="L9" s="65"/>
      <c r="M9" s="65" t="s">
        <v>576</v>
      </c>
      <c r="N9" s="65">
        <v>30</v>
      </c>
      <c r="O9" s="65"/>
      <c r="P9" s="81"/>
      <c r="Q9" s="76" t="s">
        <v>573</v>
      </c>
      <c r="R9" s="55" t="s">
        <v>574</v>
      </c>
    </row>
    <row r="10" spans="1:18" ht="36" x14ac:dyDescent="0.2">
      <c r="A10" s="101" t="s">
        <v>583</v>
      </c>
      <c r="B10" s="133"/>
      <c r="C10" s="43" t="s">
        <v>546</v>
      </c>
      <c r="D10" s="54" t="s">
        <v>552</v>
      </c>
      <c r="E10" s="45">
        <v>11525053</v>
      </c>
      <c r="F10" s="54">
        <v>90</v>
      </c>
      <c r="G10" s="63" t="s">
        <v>554</v>
      </c>
      <c r="H10" s="63">
        <v>57</v>
      </c>
      <c r="I10" s="63" t="s">
        <v>555</v>
      </c>
      <c r="J10" s="63">
        <v>3</v>
      </c>
      <c r="K10" s="63"/>
      <c r="L10" s="63"/>
      <c r="M10" s="65" t="s">
        <v>281</v>
      </c>
      <c r="N10" s="63">
        <v>30</v>
      </c>
      <c r="O10" s="63"/>
      <c r="P10" s="80"/>
      <c r="Q10" s="74" t="s">
        <v>525</v>
      </c>
      <c r="R10" s="48" t="s">
        <v>553</v>
      </c>
    </row>
    <row r="11" spans="1:18" ht="21" customHeight="1" x14ac:dyDescent="0.2">
      <c r="A11" s="101" t="s">
        <v>583</v>
      </c>
      <c r="B11" s="133"/>
      <c r="C11" s="43" t="s">
        <v>546</v>
      </c>
      <c r="D11" s="54" t="s">
        <v>560</v>
      </c>
      <c r="E11" s="54">
        <v>11625051</v>
      </c>
      <c r="F11" s="54">
        <v>69</v>
      </c>
      <c r="G11" s="50" t="s">
        <v>579</v>
      </c>
      <c r="H11" s="50">
        <v>69</v>
      </c>
      <c r="I11" s="63"/>
      <c r="J11" s="63"/>
      <c r="K11" s="63"/>
      <c r="L11" s="63"/>
      <c r="M11" s="63"/>
      <c r="N11" s="63"/>
      <c r="O11" s="63"/>
      <c r="P11" s="80"/>
      <c r="Q11" s="77" t="s">
        <v>561</v>
      </c>
      <c r="R11" s="49" t="s">
        <v>578</v>
      </c>
    </row>
    <row r="12" spans="1:18" ht="54.75" customHeight="1" x14ac:dyDescent="0.2">
      <c r="A12" s="101" t="s">
        <v>583</v>
      </c>
      <c r="B12" s="133"/>
      <c r="C12" s="43" t="s">
        <v>546</v>
      </c>
      <c r="D12" s="54" t="s">
        <v>534</v>
      </c>
      <c r="E12" s="54">
        <v>11525049</v>
      </c>
      <c r="F12" s="54">
        <v>65</v>
      </c>
      <c r="G12" s="63" t="s">
        <v>536</v>
      </c>
      <c r="H12" s="63">
        <v>60</v>
      </c>
      <c r="I12" s="63"/>
      <c r="J12" s="63"/>
      <c r="K12" s="63"/>
      <c r="L12" s="63"/>
      <c r="M12" s="63"/>
      <c r="N12" s="63"/>
      <c r="O12" s="63"/>
      <c r="P12" s="80" t="s">
        <v>271</v>
      </c>
      <c r="Q12" s="77" t="s">
        <v>529</v>
      </c>
      <c r="R12" s="41" t="s">
        <v>535</v>
      </c>
    </row>
    <row r="13" spans="1:18" ht="27" x14ac:dyDescent="0.2">
      <c r="A13" s="101" t="s">
        <v>583</v>
      </c>
      <c r="B13" s="133"/>
      <c r="C13" s="43" t="s">
        <v>546</v>
      </c>
      <c r="D13" s="41" t="s">
        <v>304</v>
      </c>
      <c r="E13" s="41">
        <v>11625043</v>
      </c>
      <c r="F13" s="41">
        <v>60</v>
      </c>
      <c r="G13" s="63" t="s">
        <v>305</v>
      </c>
      <c r="H13" s="63">
        <v>30</v>
      </c>
      <c r="I13" s="63"/>
      <c r="J13" s="63"/>
      <c r="K13" s="63"/>
      <c r="L13" s="63"/>
      <c r="M13" s="63" t="s">
        <v>281</v>
      </c>
      <c r="N13" s="63">
        <v>30</v>
      </c>
      <c r="O13" s="66"/>
      <c r="P13" s="80"/>
      <c r="Q13" s="74" t="s">
        <v>22</v>
      </c>
      <c r="R13" s="41" t="s">
        <v>296</v>
      </c>
    </row>
    <row r="14" spans="1:18" ht="27" x14ac:dyDescent="0.2">
      <c r="A14" s="101" t="s">
        <v>583</v>
      </c>
      <c r="B14" s="133"/>
      <c r="C14" s="43" t="s">
        <v>546</v>
      </c>
      <c r="D14" s="41" t="s">
        <v>324</v>
      </c>
      <c r="E14" s="51">
        <v>11725002</v>
      </c>
      <c r="F14" s="41">
        <v>54</v>
      </c>
      <c r="G14" s="63" t="s">
        <v>548</v>
      </c>
      <c r="H14" s="63">
        <v>9</v>
      </c>
      <c r="I14" s="63"/>
      <c r="J14" s="63"/>
      <c r="K14" s="63"/>
      <c r="L14" s="63"/>
      <c r="M14" s="63" t="s">
        <v>329</v>
      </c>
      <c r="N14" s="63">
        <v>45</v>
      </c>
      <c r="O14" s="63"/>
      <c r="P14" s="80"/>
      <c r="Q14" s="74" t="s">
        <v>22</v>
      </c>
      <c r="R14" s="41" t="s">
        <v>547</v>
      </c>
    </row>
    <row r="15" spans="1:18" ht="26.25" customHeight="1" x14ac:dyDescent="0.2">
      <c r="A15" s="101" t="s">
        <v>583</v>
      </c>
      <c r="B15" s="133"/>
      <c r="C15" s="43" t="s">
        <v>546</v>
      </c>
      <c r="D15" s="41" t="s">
        <v>564</v>
      </c>
      <c r="E15" s="48">
        <v>11625055</v>
      </c>
      <c r="F15" s="41">
        <v>51</v>
      </c>
      <c r="G15" s="63" t="s">
        <v>565</v>
      </c>
      <c r="H15" s="63">
        <v>36</v>
      </c>
      <c r="I15" s="63"/>
      <c r="J15" s="63"/>
      <c r="K15" s="63"/>
      <c r="L15" s="63"/>
      <c r="M15" s="63" t="s">
        <v>566</v>
      </c>
      <c r="N15" s="63">
        <v>15</v>
      </c>
      <c r="O15" s="63"/>
      <c r="P15" s="80"/>
      <c r="Q15" s="78" t="s">
        <v>557</v>
      </c>
      <c r="R15" s="48" t="s">
        <v>558</v>
      </c>
    </row>
    <row r="16" spans="1:18" ht="26.25" customHeight="1" x14ac:dyDescent="0.2">
      <c r="A16" s="101" t="s">
        <v>583</v>
      </c>
      <c r="B16" s="133"/>
      <c r="C16" s="43" t="s">
        <v>546</v>
      </c>
      <c r="D16" s="41" t="s">
        <v>556</v>
      </c>
      <c r="E16" s="48">
        <v>11625031</v>
      </c>
      <c r="F16" s="41">
        <v>46</v>
      </c>
      <c r="G16" s="63" t="s">
        <v>559</v>
      </c>
      <c r="H16" s="63">
        <v>46</v>
      </c>
      <c r="I16" s="63"/>
      <c r="J16" s="63"/>
      <c r="K16" s="63"/>
      <c r="L16" s="63"/>
      <c r="M16" s="63"/>
      <c r="N16" s="63"/>
      <c r="O16" s="63"/>
      <c r="P16" s="80"/>
      <c r="Q16" s="78" t="s">
        <v>557</v>
      </c>
      <c r="R16" s="48" t="s">
        <v>558</v>
      </c>
    </row>
    <row r="17" spans="1:18" ht="24" x14ac:dyDescent="0.2">
      <c r="A17" s="101" t="s">
        <v>583</v>
      </c>
      <c r="B17" s="133"/>
      <c r="C17" s="43" t="s">
        <v>546</v>
      </c>
      <c r="D17" s="52" t="s">
        <v>265</v>
      </c>
      <c r="E17" s="52">
        <v>11525037</v>
      </c>
      <c r="F17" s="52">
        <v>44</v>
      </c>
      <c r="G17" s="50" t="s">
        <v>569</v>
      </c>
      <c r="H17" s="50">
        <v>25</v>
      </c>
      <c r="I17" s="50"/>
      <c r="J17" s="50"/>
      <c r="K17" s="50"/>
      <c r="L17" s="50"/>
      <c r="M17" s="50" t="s">
        <v>570</v>
      </c>
      <c r="N17" s="50">
        <v>15</v>
      </c>
      <c r="O17" s="50"/>
      <c r="P17" s="80" t="s">
        <v>571</v>
      </c>
      <c r="Q17" s="79" t="s">
        <v>567</v>
      </c>
      <c r="R17" s="52" t="s">
        <v>568</v>
      </c>
    </row>
    <row r="18" spans="1:18" ht="20.25" customHeight="1" x14ac:dyDescent="0.2">
      <c r="A18" s="101" t="s">
        <v>583</v>
      </c>
      <c r="B18" s="133"/>
      <c r="C18" s="43" t="s">
        <v>546</v>
      </c>
      <c r="D18" s="41" t="s">
        <v>549</v>
      </c>
      <c r="E18" s="48">
        <v>11725048</v>
      </c>
      <c r="F18" s="41">
        <v>42</v>
      </c>
      <c r="G18" s="63" t="s">
        <v>551</v>
      </c>
      <c r="H18" s="63">
        <v>42</v>
      </c>
      <c r="I18" s="63"/>
      <c r="J18" s="63"/>
      <c r="K18" s="63"/>
      <c r="L18" s="63"/>
      <c r="M18" s="63"/>
      <c r="N18" s="63"/>
      <c r="O18" s="63"/>
      <c r="P18" s="80"/>
      <c r="Q18" s="78" t="s">
        <v>538</v>
      </c>
      <c r="R18" s="48" t="s">
        <v>550</v>
      </c>
    </row>
    <row r="19" spans="1:18" ht="20.25" customHeight="1" x14ac:dyDescent="0.2">
      <c r="A19" s="101" t="s">
        <v>583</v>
      </c>
      <c r="B19" s="133"/>
      <c r="C19" s="43" t="s">
        <v>608</v>
      </c>
      <c r="D19" s="41" t="s">
        <v>562</v>
      </c>
      <c r="E19" s="48">
        <v>11625054</v>
      </c>
      <c r="F19" s="41">
        <v>21</v>
      </c>
      <c r="G19" s="63" t="s">
        <v>563</v>
      </c>
      <c r="H19" s="63">
        <v>21</v>
      </c>
      <c r="I19" s="63"/>
      <c r="J19" s="63"/>
      <c r="K19" s="63"/>
      <c r="L19" s="63"/>
      <c r="M19" s="63"/>
      <c r="N19" s="63"/>
      <c r="O19" s="63"/>
      <c r="P19" s="80"/>
      <c r="Q19" s="78" t="s">
        <v>557</v>
      </c>
      <c r="R19" s="48" t="s">
        <v>558</v>
      </c>
    </row>
    <row r="20" spans="1:18" ht="20.25" customHeight="1" thickBot="1" x14ac:dyDescent="0.25">
      <c r="A20" s="104" t="s">
        <v>583</v>
      </c>
      <c r="B20" s="134"/>
      <c r="C20" s="82" t="s">
        <v>608</v>
      </c>
      <c r="D20" s="83" t="s">
        <v>355</v>
      </c>
      <c r="E20" s="83">
        <v>11725059</v>
      </c>
      <c r="F20" s="83">
        <v>21</v>
      </c>
      <c r="G20" s="84" t="s">
        <v>356</v>
      </c>
      <c r="H20" s="84">
        <v>21</v>
      </c>
      <c r="I20" s="84"/>
      <c r="J20" s="84"/>
      <c r="K20" s="84"/>
      <c r="L20" s="84"/>
      <c r="M20" s="84"/>
      <c r="N20" s="84"/>
      <c r="O20" s="84"/>
      <c r="P20" s="85"/>
      <c r="Q20" s="74" t="s">
        <v>22</v>
      </c>
      <c r="R20" s="41" t="s">
        <v>339</v>
      </c>
    </row>
    <row r="21" spans="1:18" ht="27" x14ac:dyDescent="0.2">
      <c r="A21" s="101" t="s">
        <v>583</v>
      </c>
      <c r="B21" s="139" t="s">
        <v>607</v>
      </c>
      <c r="C21" s="43" t="s">
        <v>546</v>
      </c>
      <c r="D21" s="41" t="s">
        <v>586</v>
      </c>
      <c r="E21" s="41">
        <v>21825079</v>
      </c>
      <c r="F21" s="41">
        <v>106.38</v>
      </c>
      <c r="G21" s="63" t="s">
        <v>587</v>
      </c>
      <c r="H21" s="63">
        <v>15</v>
      </c>
      <c r="I21" s="63"/>
      <c r="J21" s="63"/>
      <c r="K21" s="63"/>
      <c r="L21" s="63"/>
      <c r="M21" s="63"/>
      <c r="N21" s="63"/>
      <c r="O21" s="63">
        <v>91.38</v>
      </c>
      <c r="P21" s="80"/>
      <c r="Q21" s="86" t="s">
        <v>22</v>
      </c>
      <c r="R21" s="47" t="s">
        <v>112</v>
      </c>
    </row>
    <row r="22" spans="1:18" ht="27" x14ac:dyDescent="0.2">
      <c r="A22" s="101" t="s">
        <v>583</v>
      </c>
      <c r="B22" s="142"/>
      <c r="C22" s="43" t="s">
        <v>546</v>
      </c>
      <c r="D22" s="41" t="s">
        <v>179</v>
      </c>
      <c r="E22" s="41">
        <v>21825094</v>
      </c>
      <c r="F22" s="41">
        <f>H22+J22+L22+O22</f>
        <v>106.03999999999999</v>
      </c>
      <c r="G22" s="63" t="s">
        <v>62</v>
      </c>
      <c r="H22" s="63">
        <v>10</v>
      </c>
      <c r="I22" s="63" t="s">
        <v>180</v>
      </c>
      <c r="J22" s="63">
        <v>2.4</v>
      </c>
      <c r="K22" s="63" t="s">
        <v>181</v>
      </c>
      <c r="L22" s="63">
        <v>6</v>
      </c>
      <c r="M22" s="63"/>
      <c r="N22" s="63"/>
      <c r="O22" s="63">
        <v>87.64</v>
      </c>
      <c r="P22" s="80"/>
      <c r="Q22" s="86" t="s">
        <v>22</v>
      </c>
      <c r="R22" s="47" t="s">
        <v>117</v>
      </c>
    </row>
    <row r="23" spans="1:18" ht="27" x14ac:dyDescent="0.2">
      <c r="A23" s="101" t="s">
        <v>583</v>
      </c>
      <c r="B23" s="142"/>
      <c r="C23" s="43" t="s">
        <v>546</v>
      </c>
      <c r="D23" s="41" t="s">
        <v>135</v>
      </c>
      <c r="E23" s="41">
        <v>21825065</v>
      </c>
      <c r="F23" s="41">
        <f>H23+L23+O23</f>
        <v>103.41</v>
      </c>
      <c r="G23" s="63" t="s">
        <v>136</v>
      </c>
      <c r="H23" s="63">
        <v>9</v>
      </c>
      <c r="I23" s="63"/>
      <c r="J23" s="63"/>
      <c r="K23" s="63" t="s">
        <v>137</v>
      </c>
      <c r="L23" s="63">
        <v>6</v>
      </c>
      <c r="M23" s="63"/>
      <c r="N23" s="63"/>
      <c r="O23" s="64">
        <v>88.41</v>
      </c>
      <c r="P23" s="80"/>
      <c r="Q23" s="86" t="s">
        <v>22</v>
      </c>
      <c r="R23" s="47" t="s">
        <v>117</v>
      </c>
    </row>
    <row r="24" spans="1:18" ht="36" x14ac:dyDescent="0.2">
      <c r="A24" s="101" t="s">
        <v>583</v>
      </c>
      <c r="B24" s="142"/>
      <c r="C24" s="43" t="s">
        <v>546</v>
      </c>
      <c r="D24" s="54" t="s">
        <v>148</v>
      </c>
      <c r="E24" s="54">
        <v>21825076</v>
      </c>
      <c r="F24" s="41">
        <v>102.23</v>
      </c>
      <c r="G24" s="63"/>
      <c r="H24" s="63"/>
      <c r="I24" s="63" t="s">
        <v>149</v>
      </c>
      <c r="J24" s="63">
        <v>2</v>
      </c>
      <c r="K24" s="63" t="s">
        <v>150</v>
      </c>
      <c r="L24" s="63">
        <v>8</v>
      </c>
      <c r="M24" s="63"/>
      <c r="N24" s="63"/>
      <c r="O24" s="63">
        <v>92.23</v>
      </c>
      <c r="P24" s="80"/>
      <c r="Q24" s="87" t="s">
        <v>22</v>
      </c>
      <c r="R24" s="68" t="s">
        <v>112</v>
      </c>
    </row>
    <row r="25" spans="1:18" ht="24" x14ac:dyDescent="0.2">
      <c r="A25" s="101" t="s">
        <v>583</v>
      </c>
      <c r="B25" s="142"/>
      <c r="C25" s="43" t="s">
        <v>546</v>
      </c>
      <c r="D25" s="54" t="s">
        <v>588</v>
      </c>
      <c r="E25" s="45">
        <v>21825093</v>
      </c>
      <c r="F25" s="54">
        <v>99.48</v>
      </c>
      <c r="G25" s="63"/>
      <c r="H25" s="63"/>
      <c r="I25" s="63" t="s">
        <v>177</v>
      </c>
      <c r="J25" s="63">
        <v>5</v>
      </c>
      <c r="K25" s="63" t="s">
        <v>178</v>
      </c>
      <c r="L25" s="63">
        <v>8</v>
      </c>
      <c r="M25" s="63"/>
      <c r="N25" s="63"/>
      <c r="O25" s="63">
        <v>86.48</v>
      </c>
      <c r="P25" s="80"/>
      <c r="Q25" s="87" t="s">
        <v>532</v>
      </c>
      <c r="R25" s="68" t="s">
        <v>589</v>
      </c>
    </row>
    <row r="26" spans="1:18" ht="28.5" x14ac:dyDescent="0.2">
      <c r="A26" s="101" t="s">
        <v>583</v>
      </c>
      <c r="B26" s="142"/>
      <c r="C26" s="43" t="s">
        <v>608</v>
      </c>
      <c r="D26" s="55" t="s">
        <v>590</v>
      </c>
      <c r="E26" s="55">
        <v>21825218</v>
      </c>
      <c r="F26" s="55">
        <f>J26+L26+O26</f>
        <v>99.45</v>
      </c>
      <c r="G26" s="65"/>
      <c r="H26" s="65"/>
      <c r="I26" s="65" t="s">
        <v>239</v>
      </c>
      <c r="J26" s="65">
        <v>3</v>
      </c>
      <c r="K26" s="65" t="s">
        <v>240</v>
      </c>
      <c r="L26" s="65">
        <v>6</v>
      </c>
      <c r="M26" s="65"/>
      <c r="N26" s="65"/>
      <c r="O26" s="65">
        <v>90.45</v>
      </c>
      <c r="P26" s="81"/>
      <c r="Q26" s="88" t="s">
        <v>532</v>
      </c>
      <c r="R26" s="69" t="s">
        <v>589</v>
      </c>
    </row>
    <row r="27" spans="1:18" ht="27" x14ac:dyDescent="0.2">
      <c r="A27" s="101" t="s">
        <v>583</v>
      </c>
      <c r="B27" s="142"/>
      <c r="C27" s="43" t="s">
        <v>608</v>
      </c>
      <c r="D27" s="54" t="s">
        <v>591</v>
      </c>
      <c r="E27" s="45">
        <v>21825179</v>
      </c>
      <c r="F27" s="54">
        <v>99</v>
      </c>
      <c r="G27" s="63"/>
      <c r="H27" s="63"/>
      <c r="I27" s="63" t="s">
        <v>592</v>
      </c>
      <c r="J27" s="63">
        <v>3</v>
      </c>
      <c r="K27" s="63" t="s">
        <v>593</v>
      </c>
      <c r="L27" s="63">
        <v>8</v>
      </c>
      <c r="M27" s="65"/>
      <c r="N27" s="63"/>
      <c r="O27" s="63">
        <v>88</v>
      </c>
      <c r="P27" s="80"/>
      <c r="Q27" s="86" t="s">
        <v>532</v>
      </c>
      <c r="R27" s="47" t="s">
        <v>589</v>
      </c>
    </row>
    <row r="28" spans="1:18" ht="48" x14ac:dyDescent="0.2">
      <c r="A28" s="101" t="s">
        <v>583</v>
      </c>
      <c r="B28" s="142"/>
      <c r="C28" s="43" t="s">
        <v>608</v>
      </c>
      <c r="D28" s="54" t="s">
        <v>594</v>
      </c>
      <c r="E28" s="54">
        <v>21825077</v>
      </c>
      <c r="F28" s="54">
        <v>97</v>
      </c>
      <c r="G28" s="50"/>
      <c r="H28" s="50"/>
      <c r="I28" s="63" t="s">
        <v>152</v>
      </c>
      <c r="J28" s="63">
        <v>10</v>
      </c>
      <c r="K28" s="63"/>
      <c r="L28" s="63"/>
      <c r="M28" s="63"/>
      <c r="N28" s="63"/>
      <c r="O28" s="63">
        <v>87</v>
      </c>
      <c r="P28" s="80"/>
      <c r="Q28" s="87" t="s">
        <v>532</v>
      </c>
      <c r="R28" s="70" t="s">
        <v>112</v>
      </c>
    </row>
    <row r="29" spans="1:18" ht="24.75" customHeight="1" x14ac:dyDescent="0.2">
      <c r="A29" s="101" t="s">
        <v>583</v>
      </c>
      <c r="B29" s="142"/>
      <c r="C29" s="43" t="s">
        <v>608</v>
      </c>
      <c r="D29" s="54" t="s">
        <v>595</v>
      </c>
      <c r="E29" s="54">
        <v>21825067</v>
      </c>
      <c r="F29" s="54">
        <v>93.13</v>
      </c>
      <c r="G29" s="63"/>
      <c r="H29" s="63"/>
      <c r="I29" s="63"/>
      <c r="J29" s="63"/>
      <c r="K29" s="63" t="s">
        <v>181</v>
      </c>
      <c r="L29" s="63">
        <v>6</v>
      </c>
      <c r="M29" s="63"/>
      <c r="N29" s="63"/>
      <c r="O29" s="63">
        <v>87.13</v>
      </c>
      <c r="P29" s="80"/>
      <c r="Q29" s="87" t="s">
        <v>596</v>
      </c>
      <c r="R29" s="47" t="s">
        <v>589</v>
      </c>
    </row>
    <row r="30" spans="1:18" ht="27" x14ac:dyDescent="0.2">
      <c r="A30" s="101" t="s">
        <v>583</v>
      </c>
      <c r="B30" s="143"/>
      <c r="C30" s="43" t="s">
        <v>608</v>
      </c>
      <c r="D30" s="41" t="s">
        <v>223</v>
      </c>
      <c r="E30" s="41">
        <v>21825201</v>
      </c>
      <c r="F30" s="41">
        <v>90.65</v>
      </c>
      <c r="G30" s="63"/>
      <c r="H30" s="63"/>
      <c r="I30" s="63" t="s">
        <v>224</v>
      </c>
      <c r="J30" s="63">
        <v>9</v>
      </c>
      <c r="K30" s="63"/>
      <c r="L30" s="63"/>
      <c r="M30" s="63"/>
      <c r="N30" s="63"/>
      <c r="O30" s="66">
        <v>81.650000000000006</v>
      </c>
      <c r="P30" s="80"/>
      <c r="Q30" s="86" t="s">
        <v>22</v>
      </c>
      <c r="R30" s="47" t="s">
        <v>597</v>
      </c>
    </row>
    <row r="31" spans="1:18" ht="84" x14ac:dyDescent="0.2">
      <c r="A31" s="101" t="s">
        <v>583</v>
      </c>
      <c r="B31" s="144" t="s">
        <v>581</v>
      </c>
      <c r="C31" s="43" t="s">
        <v>546</v>
      </c>
      <c r="D31" s="41" t="s">
        <v>598</v>
      </c>
      <c r="E31" s="51">
        <v>21725061</v>
      </c>
      <c r="F31" s="41">
        <v>30.8</v>
      </c>
      <c r="G31" s="63" t="s">
        <v>333</v>
      </c>
      <c r="H31" s="63">
        <v>6</v>
      </c>
      <c r="I31" s="63" t="s">
        <v>533</v>
      </c>
      <c r="J31" s="63">
        <v>9.8000000000000007</v>
      </c>
      <c r="K31" s="63"/>
      <c r="L31" s="63"/>
      <c r="M31" s="63" t="s">
        <v>496</v>
      </c>
      <c r="N31" s="63">
        <v>15</v>
      </c>
      <c r="O31" s="63"/>
      <c r="P31" s="80"/>
      <c r="Q31" s="86" t="s">
        <v>532</v>
      </c>
      <c r="R31" s="47" t="s">
        <v>599</v>
      </c>
    </row>
    <row r="32" spans="1:18" ht="24" customHeight="1" x14ac:dyDescent="0.2">
      <c r="A32" s="101" t="s">
        <v>583</v>
      </c>
      <c r="B32" s="145"/>
      <c r="C32" s="43" t="s">
        <v>546</v>
      </c>
      <c r="D32" s="41" t="s">
        <v>528</v>
      </c>
      <c r="E32" s="48">
        <v>21725228</v>
      </c>
      <c r="F32" s="41">
        <v>30</v>
      </c>
      <c r="G32" s="63" t="s">
        <v>531</v>
      </c>
      <c r="H32" s="63"/>
      <c r="I32" s="63"/>
      <c r="J32" s="63"/>
      <c r="K32" s="63"/>
      <c r="L32" s="63"/>
      <c r="M32" s="63"/>
      <c r="N32" s="63"/>
      <c r="O32" s="63"/>
      <c r="P32" s="80"/>
      <c r="Q32" s="86" t="s">
        <v>529</v>
      </c>
      <c r="R32" s="47" t="s">
        <v>530</v>
      </c>
    </row>
    <row r="33" spans="1:18" ht="36" x14ac:dyDescent="0.2">
      <c r="A33" s="101" t="s">
        <v>583</v>
      </c>
      <c r="B33" s="145"/>
      <c r="C33" s="43" t="s">
        <v>546</v>
      </c>
      <c r="D33" s="41" t="s">
        <v>600</v>
      </c>
      <c r="E33" s="48">
        <v>21725222</v>
      </c>
      <c r="F33" s="41">
        <v>22</v>
      </c>
      <c r="G33" s="63" t="s">
        <v>601</v>
      </c>
      <c r="H33" s="63">
        <v>10</v>
      </c>
      <c r="I33" s="63"/>
      <c r="J33" s="63"/>
      <c r="K33" s="63"/>
      <c r="L33" s="63"/>
      <c r="M33" s="63" t="s">
        <v>105</v>
      </c>
      <c r="N33" s="63">
        <v>12</v>
      </c>
      <c r="O33" s="63"/>
      <c r="P33" s="80"/>
      <c r="Q33" s="86" t="s">
        <v>532</v>
      </c>
      <c r="R33" s="47" t="s">
        <v>602</v>
      </c>
    </row>
    <row r="34" spans="1:18" ht="28.5" x14ac:dyDescent="0.2">
      <c r="A34" s="101" t="s">
        <v>583</v>
      </c>
      <c r="B34" s="145"/>
      <c r="C34" s="43" t="s">
        <v>546</v>
      </c>
      <c r="D34" s="52" t="s">
        <v>65</v>
      </c>
      <c r="E34" s="52">
        <v>21725091</v>
      </c>
      <c r="F34" s="52">
        <v>15</v>
      </c>
      <c r="G34" s="50" t="s">
        <v>66</v>
      </c>
      <c r="H34" s="50">
        <v>15</v>
      </c>
      <c r="I34" s="50"/>
      <c r="J34" s="50"/>
      <c r="K34" s="50"/>
      <c r="L34" s="50"/>
      <c r="M34" s="50"/>
      <c r="N34" s="50"/>
      <c r="O34" s="50"/>
      <c r="P34" s="80"/>
      <c r="Q34" s="89" t="s">
        <v>22</v>
      </c>
      <c r="R34" s="71" t="s">
        <v>23</v>
      </c>
    </row>
    <row r="35" spans="1:18" ht="29.25" customHeight="1" x14ac:dyDescent="0.2">
      <c r="A35" s="101" t="s">
        <v>583</v>
      </c>
      <c r="B35" s="145"/>
      <c r="C35" s="43" t="s">
        <v>546</v>
      </c>
      <c r="D35" s="41" t="s">
        <v>524</v>
      </c>
      <c r="E35" s="48">
        <v>21725195</v>
      </c>
      <c r="F35" s="41">
        <v>15</v>
      </c>
      <c r="G35" s="63" t="s">
        <v>527</v>
      </c>
      <c r="H35" s="63">
        <v>15</v>
      </c>
      <c r="I35" s="63"/>
      <c r="J35" s="63"/>
      <c r="K35" s="63"/>
      <c r="L35" s="63"/>
      <c r="M35" s="63"/>
      <c r="N35" s="63"/>
      <c r="O35" s="63"/>
      <c r="P35" s="80"/>
      <c r="Q35" s="86" t="s">
        <v>525</v>
      </c>
      <c r="R35" s="47" t="s">
        <v>526</v>
      </c>
    </row>
    <row r="36" spans="1:18" ht="27" x14ac:dyDescent="0.2">
      <c r="A36" s="101" t="s">
        <v>583</v>
      </c>
      <c r="B36" s="145"/>
      <c r="C36" s="43" t="s">
        <v>608</v>
      </c>
      <c r="D36" s="41" t="s">
        <v>603</v>
      </c>
      <c r="E36" s="48">
        <v>21725088</v>
      </c>
      <c r="F36" s="41">
        <v>10</v>
      </c>
      <c r="G36" s="63" t="s">
        <v>604</v>
      </c>
      <c r="H36" s="63">
        <v>10</v>
      </c>
      <c r="I36" s="63"/>
      <c r="J36" s="63"/>
      <c r="K36" s="63"/>
      <c r="L36" s="63"/>
      <c r="M36" s="63"/>
      <c r="N36" s="63"/>
      <c r="O36" s="63"/>
      <c r="P36" s="80"/>
      <c r="Q36" s="86" t="s">
        <v>532</v>
      </c>
      <c r="R36" s="47" t="s">
        <v>538</v>
      </c>
    </row>
    <row r="37" spans="1:18" ht="27.75" thickBot="1" x14ac:dyDescent="0.25">
      <c r="A37" s="104" t="s">
        <v>583</v>
      </c>
      <c r="B37" s="146"/>
      <c r="C37" s="82" t="s">
        <v>608</v>
      </c>
      <c r="D37" s="83" t="s">
        <v>605</v>
      </c>
      <c r="E37" s="83">
        <v>21725168</v>
      </c>
      <c r="F37" s="83">
        <v>9</v>
      </c>
      <c r="G37" s="84" t="s">
        <v>333</v>
      </c>
      <c r="H37" s="84">
        <v>6</v>
      </c>
      <c r="I37" s="84"/>
      <c r="J37" s="84"/>
      <c r="K37" s="84"/>
      <c r="L37" s="84"/>
      <c r="M37" s="84" t="s">
        <v>440</v>
      </c>
      <c r="N37" s="84">
        <v>3</v>
      </c>
      <c r="O37" s="84"/>
      <c r="P37" s="85"/>
      <c r="Q37" s="86" t="s">
        <v>435</v>
      </c>
      <c r="R37" s="47" t="s">
        <v>606</v>
      </c>
    </row>
  </sheetData>
  <autoFilter ref="B3:IV20" xr:uid="{5D9769D8-DD79-4DDB-AEEB-379137ACE077}">
    <sortState ref="B21:U20">
      <sortCondition descending="1" ref="G3:G20"/>
    </sortState>
  </autoFilter>
  <mergeCells count="19">
    <mergeCell ref="B21:B30"/>
    <mergeCell ref="B31:B37"/>
    <mergeCell ref="C1:C3"/>
    <mergeCell ref="B7:B20"/>
    <mergeCell ref="A1:A3"/>
    <mergeCell ref="B4:B6"/>
    <mergeCell ref="B1:B3"/>
    <mergeCell ref="D1:D3"/>
    <mergeCell ref="E1:E3"/>
    <mergeCell ref="Q1:Q3"/>
    <mergeCell ref="R1:R3"/>
    <mergeCell ref="F1:F3"/>
    <mergeCell ref="G1:O1"/>
    <mergeCell ref="P1:P3"/>
    <mergeCell ref="G2:H2"/>
    <mergeCell ref="I2:J2"/>
    <mergeCell ref="K2:L2"/>
    <mergeCell ref="M2:N2"/>
    <mergeCell ref="O2:O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57A3-2547-4432-8282-84C5F6F30BF1}">
  <dimension ref="A1:T2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20" sqref="A1:XFD20"/>
    </sheetView>
  </sheetViews>
  <sheetFormatPr defaultRowHeight="13.5" x14ac:dyDescent="0.15"/>
  <cols>
    <col min="1" max="1" width="9" style="53"/>
    <col min="2" max="2" width="9" style="42"/>
    <col min="3" max="3" width="9" style="58"/>
    <col min="4" max="4" width="10.75" style="61" customWidth="1"/>
    <col min="5" max="5" width="10.75" style="42" customWidth="1"/>
    <col min="6" max="6" width="10.75" style="53" customWidth="1"/>
    <col min="7" max="7" width="23.375" style="67" customWidth="1"/>
    <col min="8" max="8" width="8.625" style="67" customWidth="1"/>
    <col min="9" max="9" width="19" style="67" bestFit="1" customWidth="1"/>
    <col min="10" max="10" width="9.25" style="67" customWidth="1"/>
    <col min="11" max="11" width="19" style="67" bestFit="1" customWidth="1"/>
    <col min="12" max="12" width="8.875" style="67" customWidth="1"/>
    <col min="13" max="13" width="16.625" style="67" customWidth="1"/>
    <col min="14" max="14" width="9.625" style="67" customWidth="1"/>
    <col min="15" max="15" width="10.25" style="67" bestFit="1" customWidth="1"/>
    <col min="16" max="16" width="8.75" style="67" customWidth="1"/>
    <col min="17" max="17" width="15.75" style="72" customWidth="1"/>
    <col min="18" max="18" width="20" style="72" customWidth="1"/>
    <col min="19" max="16384" width="9" style="42"/>
  </cols>
  <sheetData>
    <row r="1" spans="1:20" s="56" customFormat="1" x14ac:dyDescent="0.15">
      <c r="A1" s="137" t="s">
        <v>582</v>
      </c>
      <c r="B1" s="137" t="s">
        <v>580</v>
      </c>
      <c r="C1" s="149" t="s">
        <v>577</v>
      </c>
      <c r="D1" s="152" t="s">
        <v>1</v>
      </c>
      <c r="E1" s="150" t="s">
        <v>2</v>
      </c>
      <c r="F1" s="150" t="s">
        <v>5</v>
      </c>
      <c r="G1" s="148" t="s">
        <v>6</v>
      </c>
      <c r="H1" s="148"/>
      <c r="I1" s="148"/>
      <c r="J1" s="148"/>
      <c r="K1" s="148"/>
      <c r="L1" s="148"/>
      <c r="M1" s="148"/>
      <c r="N1" s="148"/>
      <c r="O1" s="148"/>
      <c r="P1" s="148" t="s">
        <v>7</v>
      </c>
      <c r="Q1" s="147" t="s">
        <v>3</v>
      </c>
      <c r="R1" s="147" t="s">
        <v>4</v>
      </c>
    </row>
    <row r="2" spans="1:20" s="56" customFormat="1" x14ac:dyDescent="0.15">
      <c r="A2" s="137"/>
      <c r="B2" s="137"/>
      <c r="C2" s="149"/>
      <c r="D2" s="152"/>
      <c r="E2" s="150"/>
      <c r="F2" s="150"/>
      <c r="G2" s="148" t="s">
        <v>8</v>
      </c>
      <c r="H2" s="148"/>
      <c r="I2" s="148" t="s">
        <v>9</v>
      </c>
      <c r="J2" s="148"/>
      <c r="K2" s="148" t="s">
        <v>10</v>
      </c>
      <c r="L2" s="148"/>
      <c r="M2" s="148" t="s">
        <v>11</v>
      </c>
      <c r="N2" s="148"/>
      <c r="O2" s="148" t="s">
        <v>12</v>
      </c>
      <c r="P2" s="148"/>
      <c r="Q2" s="147"/>
      <c r="R2" s="147"/>
    </row>
    <row r="3" spans="1:20" s="56" customFormat="1" ht="36" x14ac:dyDescent="0.15">
      <c r="A3" s="137"/>
      <c r="B3" s="137"/>
      <c r="C3" s="149"/>
      <c r="D3" s="152"/>
      <c r="E3" s="150"/>
      <c r="F3" s="150"/>
      <c r="G3" s="62" t="s">
        <v>13</v>
      </c>
      <c r="H3" s="62" t="s">
        <v>14</v>
      </c>
      <c r="I3" s="62" t="s">
        <v>15</v>
      </c>
      <c r="J3" s="62" t="s">
        <v>16</v>
      </c>
      <c r="K3" s="62" t="s">
        <v>17</v>
      </c>
      <c r="L3" s="62" t="s">
        <v>18</v>
      </c>
      <c r="M3" s="62" t="s">
        <v>19</v>
      </c>
      <c r="N3" s="62" t="s">
        <v>20</v>
      </c>
      <c r="O3" s="148"/>
      <c r="P3" s="148"/>
      <c r="Q3" s="147"/>
      <c r="R3" s="147"/>
    </row>
    <row r="4" spans="1:20" ht="27" x14ac:dyDescent="0.15">
      <c r="A4" s="73" t="s">
        <v>583</v>
      </c>
      <c r="B4" s="139" t="s">
        <v>607</v>
      </c>
      <c r="C4" s="43" t="s">
        <v>546</v>
      </c>
      <c r="D4" s="48" t="s">
        <v>586</v>
      </c>
      <c r="E4" s="41">
        <v>21825079</v>
      </c>
      <c r="F4" s="41">
        <v>106.38</v>
      </c>
      <c r="G4" s="63" t="s">
        <v>587</v>
      </c>
      <c r="H4" s="63">
        <v>15</v>
      </c>
      <c r="I4" s="63"/>
      <c r="J4" s="63"/>
      <c r="K4" s="63"/>
      <c r="L4" s="63"/>
      <c r="M4" s="63"/>
      <c r="N4" s="63"/>
      <c r="O4" s="63">
        <v>91.38</v>
      </c>
      <c r="P4" s="63"/>
      <c r="Q4" s="47" t="s">
        <v>22</v>
      </c>
      <c r="R4" s="47" t="s">
        <v>112</v>
      </c>
    </row>
    <row r="5" spans="1:20" s="44" customFormat="1" ht="27" x14ac:dyDescent="0.15">
      <c r="A5" s="73" t="s">
        <v>583</v>
      </c>
      <c r="B5" s="142"/>
      <c r="C5" s="43" t="s">
        <v>546</v>
      </c>
      <c r="D5" s="48" t="s">
        <v>179</v>
      </c>
      <c r="E5" s="41">
        <v>21825094</v>
      </c>
      <c r="F5" s="41">
        <f>H5+J5+L5+O5</f>
        <v>106.03999999999999</v>
      </c>
      <c r="G5" s="63" t="s">
        <v>62</v>
      </c>
      <c r="H5" s="63">
        <v>10</v>
      </c>
      <c r="I5" s="63" t="s">
        <v>180</v>
      </c>
      <c r="J5" s="63">
        <v>2.4</v>
      </c>
      <c r="K5" s="63" t="s">
        <v>181</v>
      </c>
      <c r="L5" s="63">
        <v>6</v>
      </c>
      <c r="M5" s="63"/>
      <c r="N5" s="63"/>
      <c r="O5" s="63">
        <v>87.64</v>
      </c>
      <c r="P5" s="63"/>
      <c r="Q5" s="47" t="s">
        <v>22</v>
      </c>
      <c r="R5" s="47" t="s">
        <v>117</v>
      </c>
      <c r="S5" s="42"/>
      <c r="T5" s="42"/>
    </row>
    <row r="6" spans="1:20" ht="27" x14ac:dyDescent="0.15">
      <c r="A6" s="73" t="s">
        <v>583</v>
      </c>
      <c r="B6" s="142"/>
      <c r="C6" s="43" t="s">
        <v>546</v>
      </c>
      <c r="D6" s="48" t="s">
        <v>135</v>
      </c>
      <c r="E6" s="41">
        <v>21825065</v>
      </c>
      <c r="F6" s="41">
        <f>H6+L6+O6</f>
        <v>103.41</v>
      </c>
      <c r="G6" s="63" t="s">
        <v>136</v>
      </c>
      <c r="H6" s="63">
        <v>9</v>
      </c>
      <c r="I6" s="63"/>
      <c r="J6" s="63"/>
      <c r="K6" s="63" t="s">
        <v>137</v>
      </c>
      <c r="L6" s="63">
        <v>6</v>
      </c>
      <c r="M6" s="63"/>
      <c r="N6" s="63"/>
      <c r="O6" s="64">
        <v>88.41</v>
      </c>
      <c r="P6" s="63"/>
      <c r="Q6" s="47" t="s">
        <v>22</v>
      </c>
      <c r="R6" s="47" t="s">
        <v>117</v>
      </c>
    </row>
    <row r="7" spans="1:20" ht="36" x14ac:dyDescent="0.15">
      <c r="A7" s="73" t="s">
        <v>583</v>
      </c>
      <c r="B7" s="142"/>
      <c r="C7" s="43" t="s">
        <v>546</v>
      </c>
      <c r="D7" s="45" t="s">
        <v>148</v>
      </c>
      <c r="E7" s="46">
        <v>21825076</v>
      </c>
      <c r="F7" s="41">
        <v>102.23</v>
      </c>
      <c r="G7" s="63"/>
      <c r="H7" s="63"/>
      <c r="I7" s="63" t="s">
        <v>149</v>
      </c>
      <c r="J7" s="63">
        <v>2</v>
      </c>
      <c r="K7" s="63" t="s">
        <v>150</v>
      </c>
      <c r="L7" s="63">
        <v>8</v>
      </c>
      <c r="M7" s="63"/>
      <c r="N7" s="63"/>
      <c r="O7" s="63">
        <v>92.23</v>
      </c>
      <c r="P7" s="63"/>
      <c r="Q7" s="68" t="s">
        <v>22</v>
      </c>
      <c r="R7" s="68" t="s">
        <v>112</v>
      </c>
    </row>
    <row r="8" spans="1:20" ht="24" x14ac:dyDescent="0.15">
      <c r="A8" s="73" t="s">
        <v>583</v>
      </c>
      <c r="B8" s="142"/>
      <c r="C8" s="43" t="s">
        <v>546</v>
      </c>
      <c r="D8" s="45" t="s">
        <v>588</v>
      </c>
      <c r="E8" s="45">
        <v>21825093</v>
      </c>
      <c r="F8" s="46">
        <v>99.48</v>
      </c>
      <c r="G8" s="63"/>
      <c r="H8" s="63"/>
      <c r="I8" s="63" t="s">
        <v>177</v>
      </c>
      <c r="J8" s="63">
        <v>5</v>
      </c>
      <c r="K8" s="63" t="s">
        <v>178</v>
      </c>
      <c r="L8" s="63">
        <v>8</v>
      </c>
      <c r="M8" s="63"/>
      <c r="N8" s="63"/>
      <c r="O8" s="63">
        <v>86.48</v>
      </c>
      <c r="P8" s="63"/>
      <c r="Q8" s="68" t="s">
        <v>532</v>
      </c>
      <c r="R8" s="68" t="s">
        <v>589</v>
      </c>
    </row>
    <row r="9" spans="1:20" s="44" customFormat="1" ht="28.5" x14ac:dyDescent="0.15">
      <c r="A9" s="73" t="s">
        <v>583</v>
      </c>
      <c r="B9" s="142"/>
      <c r="C9" s="43"/>
      <c r="D9" s="59" t="s">
        <v>590</v>
      </c>
      <c r="E9" s="40">
        <v>21825218</v>
      </c>
      <c r="F9" s="40">
        <f>J9+L9+O9</f>
        <v>99.45</v>
      </c>
      <c r="G9" s="65"/>
      <c r="H9" s="65"/>
      <c r="I9" s="65" t="s">
        <v>239</v>
      </c>
      <c r="J9" s="65">
        <v>3</v>
      </c>
      <c r="K9" s="65" t="s">
        <v>240</v>
      </c>
      <c r="L9" s="65">
        <v>6</v>
      </c>
      <c r="M9" s="65"/>
      <c r="N9" s="65"/>
      <c r="O9" s="65">
        <v>90.45</v>
      </c>
      <c r="P9" s="65"/>
      <c r="Q9" s="69" t="s">
        <v>532</v>
      </c>
      <c r="R9" s="69" t="s">
        <v>589</v>
      </c>
    </row>
    <row r="10" spans="1:20" s="44" customFormat="1" ht="27" x14ac:dyDescent="0.15">
      <c r="A10" s="73" t="s">
        <v>583</v>
      </c>
      <c r="B10" s="142"/>
      <c r="C10" s="43"/>
      <c r="D10" s="45" t="s">
        <v>591</v>
      </c>
      <c r="E10" s="45">
        <v>21825179</v>
      </c>
      <c r="F10" s="46">
        <v>99</v>
      </c>
      <c r="G10" s="63"/>
      <c r="H10" s="63"/>
      <c r="I10" s="63" t="s">
        <v>592</v>
      </c>
      <c r="J10" s="63">
        <v>3</v>
      </c>
      <c r="K10" s="63" t="s">
        <v>593</v>
      </c>
      <c r="L10" s="63">
        <v>8</v>
      </c>
      <c r="M10" s="65"/>
      <c r="N10" s="63"/>
      <c r="O10" s="63">
        <v>88</v>
      </c>
      <c r="P10" s="63"/>
      <c r="Q10" s="47" t="s">
        <v>532</v>
      </c>
      <c r="R10" s="47" t="s">
        <v>589</v>
      </c>
    </row>
    <row r="11" spans="1:20" s="44" customFormat="1" ht="48" x14ac:dyDescent="0.15">
      <c r="A11" s="73" t="s">
        <v>583</v>
      </c>
      <c r="B11" s="142"/>
      <c r="C11" s="43"/>
      <c r="D11" s="45" t="s">
        <v>594</v>
      </c>
      <c r="E11" s="46">
        <v>21825077</v>
      </c>
      <c r="F11" s="46">
        <v>97</v>
      </c>
      <c r="G11" s="50"/>
      <c r="H11" s="50"/>
      <c r="I11" s="63" t="s">
        <v>152</v>
      </c>
      <c r="J11" s="63">
        <v>10</v>
      </c>
      <c r="K11" s="63"/>
      <c r="L11" s="63"/>
      <c r="M11" s="63"/>
      <c r="N11" s="63"/>
      <c r="O11" s="63">
        <v>87</v>
      </c>
      <c r="P11" s="63"/>
      <c r="Q11" s="68" t="s">
        <v>532</v>
      </c>
      <c r="R11" s="70" t="s">
        <v>112</v>
      </c>
    </row>
    <row r="12" spans="1:20" s="44" customFormat="1" ht="24.75" customHeight="1" x14ac:dyDescent="0.15">
      <c r="A12" s="73" t="s">
        <v>583</v>
      </c>
      <c r="B12" s="142"/>
      <c r="C12" s="43"/>
      <c r="D12" s="45" t="s">
        <v>595</v>
      </c>
      <c r="E12" s="46">
        <v>21825067</v>
      </c>
      <c r="F12" s="46">
        <v>93.13</v>
      </c>
      <c r="G12" s="63"/>
      <c r="H12" s="63"/>
      <c r="I12" s="63"/>
      <c r="J12" s="63"/>
      <c r="K12" s="63" t="s">
        <v>181</v>
      </c>
      <c r="L12" s="63">
        <v>6</v>
      </c>
      <c r="M12" s="63"/>
      <c r="N12" s="63"/>
      <c r="O12" s="63">
        <v>87.13</v>
      </c>
      <c r="P12" s="63"/>
      <c r="Q12" s="68" t="s">
        <v>596</v>
      </c>
      <c r="R12" s="47" t="s">
        <v>589</v>
      </c>
      <c r="S12" s="42"/>
      <c r="T12" s="42"/>
    </row>
    <row r="13" spans="1:20" ht="27" x14ac:dyDescent="0.15">
      <c r="A13" s="73" t="s">
        <v>583</v>
      </c>
      <c r="B13" s="143"/>
      <c r="C13" s="43"/>
      <c r="D13" s="48" t="s">
        <v>223</v>
      </c>
      <c r="E13" s="41">
        <v>21825201</v>
      </c>
      <c r="F13" s="41">
        <v>90.65</v>
      </c>
      <c r="G13" s="63"/>
      <c r="H13" s="63"/>
      <c r="I13" s="63" t="s">
        <v>224</v>
      </c>
      <c r="J13" s="63">
        <v>9</v>
      </c>
      <c r="K13" s="63"/>
      <c r="L13" s="63"/>
      <c r="M13" s="63"/>
      <c r="N13" s="63"/>
      <c r="O13" s="66">
        <v>81.650000000000006</v>
      </c>
      <c r="P13" s="63"/>
      <c r="Q13" s="47" t="s">
        <v>22</v>
      </c>
      <c r="R13" s="47" t="s">
        <v>597</v>
      </c>
    </row>
    <row r="14" spans="1:20" ht="84" x14ac:dyDescent="0.15">
      <c r="A14" s="73" t="s">
        <v>583</v>
      </c>
      <c r="B14" s="144" t="s">
        <v>581</v>
      </c>
      <c r="C14" s="43" t="s">
        <v>546</v>
      </c>
      <c r="D14" s="48" t="s">
        <v>598</v>
      </c>
      <c r="E14" s="51">
        <v>21725061</v>
      </c>
      <c r="F14" s="41">
        <v>36.799999999999997</v>
      </c>
      <c r="G14" s="63" t="s">
        <v>333</v>
      </c>
      <c r="H14" s="63">
        <v>6</v>
      </c>
      <c r="I14" s="63" t="s">
        <v>533</v>
      </c>
      <c r="J14" s="63">
        <v>9.8000000000000007</v>
      </c>
      <c r="K14" s="63" t="s">
        <v>280</v>
      </c>
      <c r="L14" s="63">
        <v>6</v>
      </c>
      <c r="M14" s="63" t="s">
        <v>496</v>
      </c>
      <c r="N14" s="63">
        <v>15</v>
      </c>
      <c r="O14" s="63"/>
      <c r="P14" s="63"/>
      <c r="Q14" s="47" t="s">
        <v>532</v>
      </c>
      <c r="R14" s="47" t="s">
        <v>599</v>
      </c>
      <c r="S14" s="44"/>
      <c r="T14" s="44"/>
    </row>
    <row r="15" spans="1:20" s="44" customFormat="1" ht="24" customHeight="1" x14ac:dyDescent="0.15">
      <c r="A15" s="73" t="s">
        <v>583</v>
      </c>
      <c r="B15" s="145"/>
      <c r="C15" s="43" t="s">
        <v>546</v>
      </c>
      <c r="D15" s="48" t="s">
        <v>528</v>
      </c>
      <c r="E15" s="48">
        <v>21725228</v>
      </c>
      <c r="F15" s="41">
        <v>30</v>
      </c>
      <c r="G15" s="63" t="s">
        <v>531</v>
      </c>
      <c r="H15" s="63"/>
      <c r="I15" s="63"/>
      <c r="J15" s="63"/>
      <c r="K15" s="63"/>
      <c r="L15" s="63"/>
      <c r="M15" s="63"/>
      <c r="N15" s="63"/>
      <c r="O15" s="63"/>
      <c r="P15" s="63"/>
      <c r="Q15" s="47" t="s">
        <v>529</v>
      </c>
      <c r="R15" s="47" t="s">
        <v>530</v>
      </c>
    </row>
    <row r="16" spans="1:20" s="44" customFormat="1" ht="48" x14ac:dyDescent="0.15">
      <c r="A16" s="73" t="s">
        <v>583</v>
      </c>
      <c r="B16" s="145"/>
      <c r="C16" s="43" t="s">
        <v>546</v>
      </c>
      <c r="D16" s="48" t="s">
        <v>600</v>
      </c>
      <c r="E16" s="48">
        <v>21725222</v>
      </c>
      <c r="F16" s="41">
        <v>22</v>
      </c>
      <c r="G16" s="63" t="s">
        <v>601</v>
      </c>
      <c r="H16" s="63">
        <v>10</v>
      </c>
      <c r="I16" s="63"/>
      <c r="J16" s="63"/>
      <c r="K16" s="63"/>
      <c r="L16" s="63"/>
      <c r="M16" s="63" t="s">
        <v>105</v>
      </c>
      <c r="N16" s="63">
        <v>12</v>
      </c>
      <c r="O16" s="63"/>
      <c r="P16" s="63"/>
      <c r="Q16" s="47" t="s">
        <v>532</v>
      </c>
      <c r="R16" s="47" t="s">
        <v>602</v>
      </c>
    </row>
    <row r="17" spans="1:20" ht="28.5" x14ac:dyDescent="0.15">
      <c r="A17" s="73" t="s">
        <v>583</v>
      </c>
      <c r="B17" s="145"/>
      <c r="C17" s="43" t="s">
        <v>546</v>
      </c>
      <c r="D17" s="60" t="s">
        <v>65</v>
      </c>
      <c r="E17" s="52">
        <v>21725091</v>
      </c>
      <c r="F17" s="52">
        <v>17</v>
      </c>
      <c r="G17" s="50" t="s">
        <v>66</v>
      </c>
      <c r="H17" s="50">
        <v>15</v>
      </c>
      <c r="I17" s="50"/>
      <c r="J17" s="50"/>
      <c r="K17" s="50" t="s">
        <v>67</v>
      </c>
      <c r="L17" s="50">
        <v>2</v>
      </c>
      <c r="M17" s="50"/>
      <c r="N17" s="50"/>
      <c r="O17" s="50"/>
      <c r="P17" s="63"/>
      <c r="Q17" s="71" t="s">
        <v>22</v>
      </c>
      <c r="R17" s="71" t="s">
        <v>23</v>
      </c>
      <c r="S17" s="44"/>
      <c r="T17" s="44"/>
    </row>
    <row r="18" spans="1:20" s="44" customFormat="1" ht="29.25" customHeight="1" x14ac:dyDescent="0.15">
      <c r="A18" s="73" t="s">
        <v>583</v>
      </c>
      <c r="B18" s="145"/>
      <c r="C18" s="43" t="s">
        <v>546</v>
      </c>
      <c r="D18" s="48" t="s">
        <v>524</v>
      </c>
      <c r="E18" s="48">
        <v>21725195</v>
      </c>
      <c r="F18" s="41">
        <v>15</v>
      </c>
      <c r="G18" s="63" t="s">
        <v>527</v>
      </c>
      <c r="H18" s="63">
        <v>15</v>
      </c>
      <c r="I18" s="63"/>
      <c r="J18" s="63"/>
      <c r="K18" s="63"/>
      <c r="L18" s="63"/>
      <c r="M18" s="63"/>
      <c r="N18" s="63"/>
      <c r="O18" s="63"/>
      <c r="P18" s="63"/>
      <c r="Q18" s="47" t="s">
        <v>525</v>
      </c>
      <c r="R18" s="47" t="s">
        <v>526</v>
      </c>
    </row>
    <row r="19" spans="1:20" ht="27" x14ac:dyDescent="0.15">
      <c r="A19" s="73" t="s">
        <v>583</v>
      </c>
      <c r="B19" s="145"/>
      <c r="C19" s="57"/>
      <c r="D19" s="48" t="s">
        <v>603</v>
      </c>
      <c r="E19" s="48">
        <v>21725088</v>
      </c>
      <c r="F19" s="41">
        <v>10</v>
      </c>
      <c r="G19" s="63" t="s">
        <v>604</v>
      </c>
      <c r="H19" s="63">
        <v>10</v>
      </c>
      <c r="I19" s="63"/>
      <c r="J19" s="63"/>
      <c r="K19" s="63"/>
      <c r="L19" s="63"/>
      <c r="M19" s="63"/>
      <c r="N19" s="63"/>
      <c r="O19" s="63"/>
      <c r="P19" s="63"/>
      <c r="Q19" s="47" t="s">
        <v>532</v>
      </c>
      <c r="R19" s="47" t="s">
        <v>538</v>
      </c>
      <c r="S19" s="44"/>
      <c r="T19" s="44"/>
    </row>
    <row r="20" spans="1:20" ht="27" x14ac:dyDescent="0.15">
      <c r="A20" s="73" t="s">
        <v>583</v>
      </c>
      <c r="B20" s="151"/>
      <c r="C20" s="43"/>
      <c r="D20" s="48" t="s">
        <v>605</v>
      </c>
      <c r="E20" s="41">
        <v>21725168</v>
      </c>
      <c r="F20" s="41">
        <v>9</v>
      </c>
      <c r="G20" s="63" t="s">
        <v>333</v>
      </c>
      <c r="H20" s="63">
        <v>6</v>
      </c>
      <c r="I20" s="63"/>
      <c r="J20" s="63"/>
      <c r="K20" s="63"/>
      <c r="L20" s="63"/>
      <c r="M20" s="63" t="s">
        <v>440</v>
      </c>
      <c r="N20" s="63">
        <v>3</v>
      </c>
      <c r="O20" s="63"/>
      <c r="P20" s="63"/>
      <c r="Q20" s="47" t="s">
        <v>435</v>
      </c>
      <c r="R20" s="47" t="s">
        <v>606</v>
      </c>
    </row>
  </sheetData>
  <autoFilter ref="B3:IV3" xr:uid="{363BAA34-69C3-403B-834A-46F4CC2A2C04}">
    <sortState ref="B21:T20">
      <sortCondition descending="1" ref="F3"/>
    </sortState>
  </autoFilter>
  <mergeCells count="17">
    <mergeCell ref="C1:C3"/>
    <mergeCell ref="B4:B13"/>
    <mergeCell ref="B14:B20"/>
    <mergeCell ref="A1:A3"/>
    <mergeCell ref="F1:F3"/>
    <mergeCell ref="B1:B3"/>
    <mergeCell ref="D1:D3"/>
    <mergeCell ref="E1:E3"/>
    <mergeCell ref="Q1:Q3"/>
    <mergeCell ref="R1:R3"/>
    <mergeCell ref="G1:O1"/>
    <mergeCell ref="P1:P3"/>
    <mergeCell ref="G2:H2"/>
    <mergeCell ref="I2:J2"/>
    <mergeCell ref="K2:L2"/>
    <mergeCell ref="M2:N2"/>
    <mergeCell ref="O2:O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博士</vt:lpstr>
      <vt:lpstr>硕士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</dc:creator>
  <cp:lastModifiedBy>dqm</cp:lastModifiedBy>
  <cp:lastPrinted>2019-11-21T04:45:45Z</cp:lastPrinted>
  <dcterms:created xsi:type="dcterms:W3CDTF">2015-06-05T18:19:34Z</dcterms:created>
  <dcterms:modified xsi:type="dcterms:W3CDTF">2019-11-21T05:23:59Z</dcterms:modified>
</cp:coreProperties>
</file>